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81" documentId="120_S{2AC9BD13-BADA-5192-A53E-5A8FF88502F6}" xr6:coauthVersionLast="47" xr6:coauthVersionMax="47" xr10:uidLastSave="{FC733703-B6DB-4492-986F-921A55C68AF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<sst xmlns="http://schemas.openxmlformats.org/spreadsheetml/2006/main" count="180282" uniqueCount="39123">
  <si>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</si>
  <si>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</si>
  <si>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</si>
  <si>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</si>
  <si>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</si>
  <si>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</si>
  <si>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</si>
  <si>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</si>
  <si>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</si>
  <si>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</si>
  <si>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</si>
  <si>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</si>
  <si>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</si>
  <si>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</si>
  <si>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</si>
  <si>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</si>
  <si>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</si>
  <si>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</si>
  <si>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</si>
  <si>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</si>
  <si>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</si>
  <si>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</si>
  <si>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</si>
  <si>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</si>
  <si>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</si>
  <si>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</si>
  <si>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</si>
  <si>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</si>
  <si>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</si>
  <si>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</si>
  <si>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</si>
  <si>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</si>
  <si>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</si>
  <si>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</si>
  <si>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</si>
  <si>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</si>
  <si>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</si>
  <si>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</si>
  <si>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</si>
  <si>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</si>
  <si>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</si>
  <si>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</si>
  <si>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</si>
  <si>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</si>
  <si>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</si>
  <si>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</si>
  <si>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</si>
  <si>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</si>
  <si>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</si>
  <si>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</si>
  <si>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</si>
  <si>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</si>
  <si>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</si>
  <si>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</si>
  <si>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</si>
  <si>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</si>
  <si>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</si>
  <si>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</si>
  <si>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</si>
  <si>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</si>
  <si>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</si>
  <si>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</si>
  <si>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</si>
  <si>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</si>
  <si>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</si>
  <si>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</si>
  <si>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</si>
  <si>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</si>
  <si>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</si>
  <si>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</si>
  <si>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</si>
  <si>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</si>
  <si>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</si>
  <si>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</si>
  <si>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</si>
  <si>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</si>
  <si>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</si>
  <si>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</si>
  <si>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</si>
  <si>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</si>
  <si>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</si>
  <si>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</si>
  <si>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</si>
  <si>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</si>
  <si>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</si>
  <si>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</si>
  <si>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</si>
  <si>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</si>
  <si>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</si>
  <si>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</si>
  <si>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</si>
  <si>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</si>
  <si>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</si>
  <si>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</si>
  <si>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</si>
  <si>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</si>
  <si>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</si>
  <si>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</si>
  <si>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</si>
  <si>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</si>
  <si>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</si>
  <si>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</si>
  <si>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</si>
  <si>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</si>
  <si>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</si>
  <si>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</si>
  <si>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</si>
  <si>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</si>
  <si>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</si>
  <si>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</si>
  <si>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</si>
  <si>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</si>
  <si>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</si>
  <si>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</si>
  <si>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</si>
  <si>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</si>
  <si>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</si>
  <si>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</si>
  <si>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</si>
  <si>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</si>
  <si>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</si>
  <si>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</si>
  <si>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</si>
  <si>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</si>
  <si>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</si>
  <si>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</si>
  <si>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</si>
  <si>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</si>
  <si>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</si>
  <si>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</si>
  <si>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</si>
  <si>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</si>
  <si>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</si>
  <si>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</si>
  <si>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</si>
  <si>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</si>
  <si>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</si>
  <si>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</si>
  <si>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</si>
  <si>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</si>
  <si>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</si>
  <si>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</si>
  <si>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</si>
  <si>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</si>
  <si>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</si>
  <si>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</si>
  <si>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</si>
  <si>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</si>
  <si>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</si>
  <si>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</si>
  <si>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</si>
  <si>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</si>
  <si>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</si>
  <si>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</si>
  <si>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</si>
  <si>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</si>
  <si>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</si>
  <si>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</si>
  <si>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</si>
  <si>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</si>
  <si>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</si>
  <si>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</si>
  <si>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</si>
  <si>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</si>
  <si>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</si>
  <si>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</si>
  <si>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</si>
  <si>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</si>
  <si>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</si>
  <si>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</si>
  <si>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</si>
  <si>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</si>
  <si>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</si>
  <si>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</si>
  <si>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</si>
  <si>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</si>
  <si>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</si>
  <si>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</si>
  <si>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</si>
  <si>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</si>
  <si>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</si>
  <si>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</si>
  <si>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</si>
  <si>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</si>
  <si>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</si>
  <si>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</si>
  <si>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</si>
  <si>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</si>
  <si>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</si>
  <si>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</si>
  <si>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</si>
  <si>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</si>
  <si>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</si>
  <si>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</si>
  <si>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</si>
  <si>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</si>
  <si>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</si>
  <si>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</si>
  <si>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</si>
  <si>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</si>
  <si>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</si>
  <si>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</si>
  <si>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</si>
  <si>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</si>
  <si>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</si>
  <si>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</si>
  <si>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</si>
  <si>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</si>
  <si>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</si>
  <si>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</si>
  <si>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</si>
  <si>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</si>
  <si>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</si>
  <si>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</si>
  <si>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</si>
  <si>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</si>
  <si>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</si>
  <si>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</si>
  <si>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</si>
  <si>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</si>
  <si>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</si>
  <si>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</si>
  <si>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</si>
  <si>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</si>
  <si>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</si>
  <si>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</si>
  <si>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</si>
  <si>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</si>
  <si>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</si>
  <si>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</si>
  <si>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</si>
  <si>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</si>
  <si>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</si>
  <si>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</si>
  <si>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</si>
  <si>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</si>
  <si>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</si>
  <si>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</si>
  <si>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</si>
  <si>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</si>
  <si>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</si>
  <si>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</si>
  <si>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</si>
  <si>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</si>
  <si>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</si>
  <si>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</si>
  <si>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</si>
  <si>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</si>
  <si>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</si>
  <si>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</si>
  <si>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</si>
  <si>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</si>
  <si>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</si>
  <si>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</si>
  <si>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</si>
  <si>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</si>
  <si>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</si>
  <si>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</si>
  <si>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</si>
  <si>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</si>
  <si>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</si>
  <si>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</si>
  <si>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</si>
  <si>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</si>
  <si>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</si>
  <si>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</si>
  <si>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</si>
  <si>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</si>
  <si>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</si>
  <si>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</si>
  <si>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</si>
  <si>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</si>
  <si>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</si>
  <si>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</si>
  <si>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</si>
  <si>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</si>
  <si>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</si>
  <si>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</si>
  <si>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</si>
  <si>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</si>
  <si>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</si>
  <si>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</si>
  <si>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</si>
  <si>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</si>
  <si>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</si>
  <si>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</si>
  <si>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</si>
  <si>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</si>
  <si>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</si>
  <si>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</si>
  <si>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</si>
  <si>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</si>
  <si>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</si>
  <si>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</si>
  <si>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</si>
  <si>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</si>
  <si>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</si>
  <si>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</si>
  <si>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</si>
  <si>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</si>
  <si>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</si>
  <si>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</si>
  <si>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</si>
  <si>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</si>
  <si>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</si>
  <si>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</si>
  <si>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</si>
  <si>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</si>
  <si>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</si>
  <si>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</si>
  <si>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</si>
  <si>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</si>
  <si>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</si>
  <si>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</si>
  <si>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</si>
  <si>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</si>
  <si>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</si>
  <si>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</si>
  <si>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</si>
  <si>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</si>
  <si>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</si>
  <si>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</si>
  <si>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</si>
  <si>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</si>
  <si>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</si>
  <si>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</si>
  <si>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</si>
  <si>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</si>
  <si>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</si>
  <si>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</si>
  <si>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</si>
  <si>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</si>
  <si>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</si>
  <si>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</si>
  <si>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</si>
  <si>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</si>
  <si>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</si>
  <si>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</si>
  <si>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</si>
  <si>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</si>
  <si>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</si>
  <si>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</si>
  <si>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</si>
  <si>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</si>
  <si>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</si>
  <si>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</si>
  <si>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</si>
  <si>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</si>
  <si>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</si>
  <si>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</si>
  <si>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</si>
  <si>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</si>
  <si>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</si>
  <si>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</si>
  <si>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</si>
  <si>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</si>
  <si>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</si>
  <si>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</si>
  <si>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</si>
  <si>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</si>
  <si>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</si>
  <si>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</si>
  <si>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</si>
  <si>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</si>
  <si>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</si>
  <si>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</si>
  <si>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</si>
  <si>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</si>
  <si>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</si>
  <si>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</si>
  <si>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</si>
  <si>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</si>
  <si>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</si>
  <si>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</si>
  <si>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</si>
  <si>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</si>
  <si>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</si>
  <si>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</si>
  <si>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</si>
  <si>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</si>
  <si>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</si>
  <si>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</si>
  <si>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</si>
  <si>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</si>
  <si>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</si>
  <si>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</si>
  <si>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</si>
  <si>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</si>
  <si>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</si>
  <si>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</si>
  <si>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</si>
  <si>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</si>
  <si>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</si>
  <si>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</si>
  <si>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</si>
  <si>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</si>
  <si>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</si>
  <si>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</si>
  <si>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</si>
  <si>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</si>
  <si>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</si>
  <si>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</si>
  <si>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</si>
  <si>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</si>
  <si>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</si>
  <si>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</si>
  <si>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</si>
  <si>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</si>
  <si>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</si>
  <si>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</si>
  <si>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</si>
  <si>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</si>
  <si>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</si>
  <si>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</si>
  <si>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</si>
  <si>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</si>
  <si>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</si>
  <si>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</si>
  <si>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</si>
  <si>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</si>
  <si>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</si>
  <si>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</si>
  <si>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</si>
  <si>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</si>
  <si>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</si>
  <si>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</si>
  <si>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</si>
  <si>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</si>
  <si>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</si>
  <si>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</si>
  <si>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</si>
  <si>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</si>
  <si>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</si>
  <si>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</si>
  <si>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</si>
  <si>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</si>
  <si>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</si>
  <si>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</si>
  <si>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</si>
  <si>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</si>
  <si>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</si>
  <si>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</si>
  <si>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</si>
  <si>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</si>
  <si>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</si>
  <si>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</si>
  <si>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</si>
  <si>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</si>
  <si>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</si>
  <si>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</si>
  <si>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</si>
  <si>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</si>
  <si>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</si>
  <si>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</si>
  <si>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</si>
  <si>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</si>
  <si>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</si>
  <si>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</si>
  <si>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</si>
  <si>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</si>
  <si>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</si>
  <si>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</si>
  <si>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</si>
  <si>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</si>
  <si>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</si>
  <si>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</si>
  <si>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</si>
  <si>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</si>
  <si>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</si>
  <si>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</si>
  <si>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</si>
  <si>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</si>
  <si>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</si>
  <si>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</si>
  <si>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</si>
  <si>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</si>
  <si>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</si>
  <si>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</si>
  <si>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</si>
  <si>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</si>
  <si>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</si>
  <si>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</si>
  <si>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</si>
  <si>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</si>
  <si>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</si>
  <si>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</si>
  <si>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</si>
  <si>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</si>
  <si>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</si>
  <si>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</si>
  <si>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</si>
  <si>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</si>
  <si>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</si>
  <si>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</si>
  <si>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</si>
  <si>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</si>
  <si>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</si>
  <si>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</si>
  <si>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</si>
  <si>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</si>
  <si>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</si>
  <si>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</si>
  <si>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</si>
  <si>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</si>
  <si>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</si>
  <si>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</si>
  <si>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</si>
  <si>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</si>
  <si>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</si>
  <si>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</si>
  <si>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</si>
  <si>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</si>
  <si>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</si>
  <si>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</si>
  <si>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</si>
  <si>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</si>
  <si>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</si>
  <si>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</si>
  <si>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</si>
  <si>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</si>
  <si>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</si>
  <si>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</si>
  <si>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</si>
  <si>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</si>
  <si>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</si>
  <si>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</si>
  <si>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</si>
  <si>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</si>
  <si>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</si>
  <si>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</si>
  <si>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</si>
  <si>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</si>
  <si>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</si>
  <si>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</si>
  <si>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</si>
  <si>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</si>
  <si>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</si>
  <si>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</si>
  <si>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</si>
  <si>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</si>
  <si>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</si>
  <si>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</si>
  <si>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</si>
  <si>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</si>
  <si>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</si>
  <si>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</si>
  <si>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</si>
  <si>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</si>
  <si>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</si>
  <si>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</si>
  <si>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</si>
  <si>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</si>
  <si>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</si>
  <si>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</si>
  <si>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</si>
  <si>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</si>
  <si>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</si>
  <si>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</si>
  <si>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</si>
  <si>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</si>
  <si>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</si>
  <si>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</si>
  <si>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</si>
  <si>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</si>
  <si>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</si>
  <si>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</si>
  <si>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</si>
  <si>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</si>
  <si>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</si>
  <si>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</si>
  <si>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</si>
  <si>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</si>
  <si>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</si>
  <si>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</si>
  <si>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</si>
  <si>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</si>
  <si>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</si>
  <si>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</si>
  <si>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</si>
  <si>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</si>
  <si>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</si>
  <si>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</si>
  <si>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</si>
  <si>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</si>
  <si>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</si>
  <si>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</si>
  <si>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</si>
  <si>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</si>
  <si>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</si>
  <si>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</si>
  <si>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</si>
  <si>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</si>
  <si>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</si>
  <si>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</si>
  <si>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</si>
  <si>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</si>
  <si>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</si>
  <si>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</si>
  <si>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</si>
  <si>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</si>
  <si>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</si>
  <si>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</si>
  <si>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</si>
  <si>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</si>
  <si>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</si>
  <si>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</si>
  <si>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</si>
  <si>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</si>
  <si>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</si>
  <si>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</si>
  <si>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</si>
  <si>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</si>
  <si>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</si>
  <si>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</si>
  <si>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</si>
  <si>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</si>
  <si>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</si>
  <si>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</si>
  <si>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</si>
  <si>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</si>
  <si>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</si>
  <si>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</si>
  <si>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</si>
  <si>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</si>
  <si>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</si>
  <si>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</si>
  <si>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</si>
  <si>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</si>
  <si>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</si>
  <si>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</si>
  <si>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</si>
  <si>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</si>
  <si>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</si>
  <si>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</si>
  <si>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</si>
  <si>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</si>
  <si>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</si>
  <si>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</si>
  <si>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</si>
  <si>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</si>
  <si>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</si>
  <si>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</si>
  <si>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</si>
  <si>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</si>
  <si>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</si>
  <si>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</si>
  <si>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</si>
  <si>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</si>
  <si>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</si>
  <si>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</si>
  <si>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</si>
  <si>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</si>
  <si>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</si>
  <si>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</si>
  <si>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</si>
  <si>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</si>
  <si>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</si>
  <si>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</si>
  <si>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</si>
  <si>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</si>
  <si>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</si>
  <si>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</si>
  <si>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</si>
  <si>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</si>
  <si>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</si>
  <si>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</si>
  <si>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</si>
  <si>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</si>
  <si>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</si>
  <si>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</si>
  <si>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</si>
  <si>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</si>
  <si>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</si>
  <si>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</si>
  <si>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</si>
  <si>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</si>
  <si>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</si>
  <si>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</si>
  <si>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</si>
  <si>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</si>
  <si>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</si>
  <si>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</si>
  <si>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</si>
  <si>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</si>
  <si>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</si>
  <si>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</si>
  <si>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</si>
  <si>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</si>
  <si>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</si>
  <si>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</si>
  <si>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</si>
  <si>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</si>
  <si>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</si>
  <si>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</si>
  <si>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</si>
  <si>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</si>
  <si>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</si>
  <si>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</si>
  <si>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</si>
  <si>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</si>
  <si>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</si>
  <si>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</si>
  <si>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</si>
  <si>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</si>
  <si>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</si>
  <si>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</si>
  <si>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</si>
  <si>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</si>
  <si>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</si>
  <si>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</si>
  <si>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</si>
  <si>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</si>
  <si>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</si>
  <si>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</si>
  <si>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</si>
  <si>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</si>
  <si>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</si>
  <si>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</si>
  <si>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</si>
  <si>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</si>
  <si>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</si>
  <si>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</si>
  <si>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</si>
  <si>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</si>
  <si>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</si>
  <si>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</si>
  <si>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</si>
  <si>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</si>
  <si>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</si>
  <si>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</si>
  <si>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</si>
  <si>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</si>
  <si>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</si>
  <si>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</si>
  <si>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</si>
  <si>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</si>
  <si>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</si>
  <si>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</si>
  <si>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</si>
  <si>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</si>
  <si>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</si>
  <si>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</si>
  <si>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</si>
  <si>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</si>
  <si>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</si>
  <si>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</si>
  <si>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</si>
  <si>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</si>
  <si>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</si>
  <si>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</si>
  <si>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</si>
  <si>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</si>
  <si>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</si>
  <si>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</si>
  <si>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</si>
  <si>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</si>
  <si>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</si>
  <si>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</si>
  <si>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</si>
  <si>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</si>
  <si>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</si>
  <si>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</si>
  <si>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</si>
  <si>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</si>
  <si>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</si>
  <si>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</si>
  <si>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</si>
  <si>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</si>
  <si>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</si>
  <si>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</si>
  <si>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</si>
  <si>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</si>
  <si>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</si>
  <si>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</si>
  <si>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</si>
  <si>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</si>
  <si>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</si>
  <si>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</si>
  <si>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</si>
  <si>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</si>
  <si>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</si>
  <si>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</si>
  <si>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</si>
  <si>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</si>
  <si>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</si>
  <si>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</si>
  <si>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</si>
  <si>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</si>
  <si>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</si>
  <si>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</si>
  <si>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</si>
  <si>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</si>
  <si>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</si>
  <si>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</si>
  <si>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</si>
  <si>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</si>
  <si>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</si>
  <si>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</si>
  <si>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</si>
  <si>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</si>
  <si>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</si>
  <si>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</si>
  <si>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</si>
  <si>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</si>
  <si>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</si>
  <si>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</si>
  <si>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</si>
  <si>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</si>
  <si>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</si>
  <si>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</si>
  <si>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</si>
  <si>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</si>
  <si>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</si>
  <si>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</si>
  <si>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</si>
  <si>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</si>
  <si>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</si>
  <si>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</si>
  <si>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</si>
  <si>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</si>
  <si>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</si>
  <si>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</si>
  <si>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</si>
  <si>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</si>
  <si>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</si>
  <si>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</si>
  <si>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</si>
  <si>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</si>
  <si>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</si>
  <si>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</si>
  <si>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</si>
  <si>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</si>
  <si>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</si>
  <si>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</si>
  <si>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</si>
  <si>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</si>
  <si>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</si>
  <si>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</si>
  <si>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</si>
  <si>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</si>
  <si>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</si>
  <si>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</si>
  <si>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</si>
  <si>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</si>
  <si>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</si>
  <si>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</si>
  <si>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</si>
  <si>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</si>
  <si>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</si>
  <si>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</si>
  <si>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</si>
  <si>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</si>
  <si>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</si>
  <si>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</si>
  <si>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</si>
  <si>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</si>
  <si>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</si>
  <si>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</si>
  <si>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</si>
  <si>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</si>
  <si>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</si>
  <si>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</si>
  <si>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</si>
  <si>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</si>
  <si>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</si>
  <si>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</si>
  <si>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</si>
  <si>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</si>
  <si>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</si>
  <si>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</si>
  <si>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</si>
  <si>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</si>
  <si>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</si>
  <si>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</si>
  <si>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</si>
  <si>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</si>
  <si>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</si>
  <si>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</si>
  <si>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</si>
  <si>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</si>
  <si>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</si>
  <si>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</si>
  <si>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</si>
  <si>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</si>
  <si>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</si>
  <si>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</si>
  <si>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</si>
  <si>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</si>
  <si>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</si>
  <si>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</si>
  <si>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</si>
  <si>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</si>
  <si>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</si>
  <si>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</si>
  <si>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</si>
  <si>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</si>
  <si>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</si>
  <si>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</si>
  <si>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</si>
  <si>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</si>
  <si>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</si>
  <si>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</si>
  <si>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</si>
  <si>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</si>
  <si>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</si>
  <si>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</si>
  <si>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</si>
  <si>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</si>
  <si>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</si>
  <si>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</si>
  <si>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</si>
  <si>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</si>
  <si>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</si>
  <si>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</si>
  <si>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</si>
  <si>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</si>
  <si>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</si>
  <si>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</si>
  <si>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</si>
  <si>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</si>
  <si>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</si>
  <si>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</si>
  <si>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</si>
  <si>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</si>
  <si>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</si>
  <si>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</si>
  <si>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</si>
  <si>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</si>
  <si>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</si>
  <si>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</si>
  <si>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</si>
  <si>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</si>
  <si>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</si>
  <si>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</si>
  <si>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</si>
  <si>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</si>
  <si>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</si>
  <si>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</si>
  <si>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</si>
  <si>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</si>
  <si>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</si>
  <si>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</si>
  <si>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</si>
  <si>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</si>
  <si>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</si>
  <si>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</si>
  <si>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</si>
  <si>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</si>
  <si>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</si>
  <si>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</si>
  <si>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</si>
  <si>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</si>
  <si>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</si>
  <si>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</si>
  <si>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</si>
  <si>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</si>
  <si>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</si>
  <si>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</si>
  <si>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</si>
  <si>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</si>
  <si>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</si>
  <si>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</si>
  <si>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</si>
  <si>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</si>
  <si>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</si>
  <si>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</si>
  <si>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</si>
  <si>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</si>
  <si>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</si>
  <si>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</si>
  <si>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</si>
  <si>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</si>
  <si>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</si>
  <si>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</si>
  <si>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</si>
  <si>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</si>
  <si>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</si>
  <si>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</si>
  <si>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</si>
  <si>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</si>
  <si>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</si>
  <si>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</si>
  <si>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</si>
  <si>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</si>
  <si>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</si>
  <si>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</si>
  <si>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</si>
  <si>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</si>
  <si>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</si>
  <si>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</si>
  <si>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</si>
  <si>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</si>
  <si>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</si>
  <si>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</si>
  <si>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</si>
  <si>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</si>
  <si>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</si>
  <si>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</si>
  <si>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</si>
  <si>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</si>
  <si>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</si>
  <si>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</si>
  <si>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</si>
  <si>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</si>
  <si>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</si>
  <si>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</si>
  <si>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</si>
  <si>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</si>
  <si>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</si>
  <si>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</si>
  <si>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</si>
  <si>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</si>
  <si>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</si>
  <si>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</si>
  <si>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</si>
  <si>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</si>
  <si>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</si>
  <si>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</si>
  <si>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</si>
  <si>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</si>
  <si>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</si>
  <si>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</si>
  <si>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</si>
  <si>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</si>
  <si>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</si>
  <si>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</si>
  <si>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</si>
  <si>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</si>
  <si>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</si>
  <si>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</si>
  <si>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</si>
  <si>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</si>
  <si>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</si>
  <si>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</si>
  <si>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</si>
  <si>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</si>
  <si>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</si>
  <si>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</si>
  <si>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</si>
  <si>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</si>
  <si>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</si>
  <si>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</si>
  <si>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</si>
  <si>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</si>
  <si>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</si>
  <si>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</si>
  <si>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</si>
  <si>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</si>
  <si>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</si>
  <si>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</si>
  <si>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</si>
  <si>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</si>
  <si>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</si>
  <si>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</si>
  <si>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</si>
  <si>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</si>
  <si>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</si>
  <si>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</si>
  <si>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</si>
  <si>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</si>
  <si>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</si>
  <si>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</si>
  <si>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</si>
  <si>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</si>
  <si>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</si>
  <si>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</si>
  <si>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</si>
  <si>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</si>
  <si>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</si>
  <si>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</si>
  <si>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</si>
  <si>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</si>
  <si>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</si>
  <si>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</si>
  <si>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</si>
  <si>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</si>
  <si>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</si>
  <si>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</si>
  <si>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</si>
  <si>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</si>
  <si>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</si>
  <si>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</si>
  <si>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</si>
  <si>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</si>
  <si>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</si>
  <si>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</si>
  <si>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</si>
  <si>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</si>
  <si>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</si>
  <si>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</si>
  <si>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</si>
  <si>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</si>
  <si>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</si>
  <si>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</si>
  <si>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</si>
  <si>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</si>
  <si>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</si>
  <si>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</si>
  <si>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</si>
  <si>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</si>
  <si>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</si>
  <si>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</si>
  <si>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</si>
  <si>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</si>
  <si>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</si>
  <si>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</si>
  <si>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</si>
  <si>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</si>
  <si>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</si>
  <si>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</si>
  <si>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</si>
  <si>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</si>
  <si>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</si>
  <si>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</si>
  <si>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</si>
  <si>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</si>
  <si>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</si>
  <si>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</si>
  <si>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</si>
  <si>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</si>
  <si>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</si>
  <si>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</si>
  <si>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</si>
  <si>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</si>
  <si>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</si>
  <si>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</si>
  <si>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</si>
  <si>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</si>
  <si>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</si>
  <si>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</si>
  <si>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</si>
  <si>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</si>
  <si>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</si>
  <si>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</si>
  <si>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</si>
  <si>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</si>
  <si>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</si>
  <si>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</si>
  <si>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</si>
  <si>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</si>
  <si>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</si>
  <si>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</si>
  <si>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</si>
  <si>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</si>
  <si>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</si>
  <si>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</si>
  <si>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</si>
  <si>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</si>
  <si>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</si>
  <si>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</si>
  <si>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</si>
  <si>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</si>
  <si>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</si>
  <si>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</si>
  <si>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</si>
  <si>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</si>
  <si>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</si>
  <si>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</si>
  <si>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</si>
  <si>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</si>
  <si>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</si>
  <si>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</si>
  <si>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</si>
  <si>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</si>
  <si>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</si>
  <si>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</si>
  <si>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</si>
  <si>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</si>
  <si>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</si>
  <si>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</si>
  <si>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</si>
  <si>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</si>
  <si>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</si>
  <si>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</si>
  <si>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</si>
  <si>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</si>
  <si>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</si>
  <si>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</si>
  <si>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</si>
  <si>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</si>
  <si>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</si>
  <si>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</si>
  <si>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</si>
  <si>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</si>
  <si>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</si>
  <si>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</si>
  <si>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</si>
  <si>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</si>
  <si>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</si>
  <si>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</si>
  <si>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</si>
  <si>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</si>
  <si>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</si>
  <si>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</si>
  <si>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</si>
  <si>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</si>
  <si>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</si>
  <si>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</si>
  <si>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</si>
  <si>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</si>
  <si>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</si>
  <si>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</si>
  <si>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</si>
  <si>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</si>
  <si>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</si>
  <si>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</si>
  <si>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</si>
  <si>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</si>
  <si>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</si>
  <si>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</si>
  <si>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</si>
  <si>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</si>
  <si>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</si>
  <si>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</si>
  <si>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</si>
  <si>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</si>
  <si>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</si>
  <si>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</si>
  <si>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</si>
  <si>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</si>
  <si>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</si>
  <si>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</si>
  <si>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</si>
  <si>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</si>
  <si>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</si>
  <si>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</si>
  <si>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</si>
  <si>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</si>
  <si>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</si>
  <si>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</si>
  <si>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</si>
  <si>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</si>
  <si>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</si>
  <si>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</si>
  <si>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</si>
  <si>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</si>
  <si>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</si>
  <si>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</si>
  <si>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</si>
  <si>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</si>
  <si>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</si>
  <si>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</si>
  <si>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</si>
  <si>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</si>
  <si>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</si>
  <si>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</si>
  <si>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</si>
  <si>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</si>
  <si>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</si>
  <si>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</si>
  <si>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</si>
  <si>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</si>
  <si>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</si>
  <si>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</si>
  <si>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</si>
  <si>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</si>
  <si>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</si>
  <si>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</si>
  <si>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</si>
  <si>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</si>
  <si>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</si>
  <si>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</si>
  <si>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</si>
  <si>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</si>
  <si>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</si>
  <si>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</si>
  <si>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</si>
  <si>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</si>
  <si>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</si>
  <si>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</si>
  <si>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</si>
  <si>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</si>
  <si>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</si>
  <si>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</si>
  <si>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</si>
  <si>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</si>
  <si>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</si>
  <si>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</si>
  <si>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</si>
  <si>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</si>
  <si>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</si>
  <si>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</si>
  <si>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</si>
  <si>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</si>
  <si>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</si>
  <si>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</si>
  <si>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</si>
  <si>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</si>
  <si>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</si>
  <si>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</si>
  <si>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</si>
  <si>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</si>
  <si>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</si>
  <si>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</si>
  <si>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</si>
  <si>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</si>
  <si>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</si>
  <si>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</si>
  <si>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</si>
  <si>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</si>
  <si>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</si>
  <si>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</si>
  <si>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</si>
  <si>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</si>
  <si>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</si>
  <si>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</si>
  <si>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</si>
  <si>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</si>
  <si>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</si>
  <si>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</si>
  <si>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</si>
  <si>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</si>
  <si>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</si>
  <si>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</si>
  <si>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</si>
  <si>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</si>
  <si>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</si>
  <si>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</si>
  <si>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</si>
  <si>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</si>
  <si>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</si>
  <si>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</si>
  <si>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</si>
  <si>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</si>
  <si>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</si>
  <si>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</si>
  <si>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</si>
  <si>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</si>
  <si>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</si>
  <si>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</si>
  <si>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</si>
  <si>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</si>
  <si>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</si>
  <si>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</si>
  <si>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</si>
  <si>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</si>
  <si>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</si>
  <si>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</si>
  <si>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</si>
  <si>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</si>
  <si>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</si>
  <si>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</si>
  <si>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</si>
  <si>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</si>
  <si>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</si>
  <si>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</si>
  <si>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</si>
  <si>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</si>
  <si>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</si>
  <si>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</si>
  <si>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</si>
  <si>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</si>
  <si>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</si>
  <si>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</si>
  <si>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</si>
  <si>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</si>
  <si>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</si>
  <si>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</si>
  <si>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</si>
  <si>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</si>
  <si>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</si>
  <si>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</si>
  <si>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</si>
  <si>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</si>
  <si>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</si>
  <si>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</si>
  <si>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</si>
  <si>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</si>
  <si>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</si>
  <si>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</si>
  <si>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</si>
  <si>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</si>
  <si>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</si>
  <si>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</si>
  <si>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</si>
  <si>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</si>
  <si>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</si>
  <si>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</si>
  <si>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</si>
  <si>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</si>
  <si>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</si>
  <si>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</si>
  <si>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</si>
  <si>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</si>
  <si>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</si>
  <si>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</si>
  <si>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</si>
  <si>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</si>
  <si>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</si>
  <si>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</si>
  <si>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</si>
  <si>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</si>
  <si>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</si>
  <si>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</si>
  <si>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</si>
  <si>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</si>
  <si>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</si>
  <si>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</si>
  <si>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</si>
  <si>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</si>
  <si>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</si>
  <si>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</si>
  <si>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</si>
  <si>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</si>
  <si>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</si>
  <si>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</si>
  <si>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</si>
  <si>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</si>
  <si>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</si>
  <si>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</si>
  <si>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</si>
  <si>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</si>
  <si>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</si>
  <si>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</si>
  <si>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</si>
  <si>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</si>
  <si>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</si>
  <si>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</si>
  <si>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</si>
  <si>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</si>
  <si>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</si>
  <si>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</si>
  <si>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</si>
  <si>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</si>
  <si>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</si>
  <si>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</si>
  <si>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</si>
  <si>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</si>
  <si>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</si>
  <si>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</si>
  <si>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</si>
  <si>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</si>
  <si>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</si>
  <si>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</si>
  <si>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</si>
  <si>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</si>
  <si>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</si>
  <si>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</si>
  <si>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</si>
  <si>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</si>
  <si>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</si>
  <si>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</si>
  <si>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</si>
  <si>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</si>
  <si>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</si>
  <si>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</si>
  <si>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</si>
  <si>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</si>
  <si>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</si>
  <si>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</si>
  <si>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</si>
  <si>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</si>
  <si>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</si>
  <si>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</si>
  <si>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</si>
  <si>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</si>
  <si>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</si>
  <si>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</si>
  <si>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</si>
  <si>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</si>
  <si>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</si>
  <si>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</si>
  <si>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</si>
  <si>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</si>
  <si>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</si>
  <si>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</si>
  <si>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</si>
  <si>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</si>
  <si>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</si>
  <si>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</si>
  <si>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</si>
  <si>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</si>
  <si>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</si>
  <si>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</si>
  <si>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</si>
  <si>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</si>
  <si>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</si>
  <si>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</si>
  <si>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</si>
  <si>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</si>
  <si>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</si>
  <si>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</si>
  <si>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</si>
  <si>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</si>
  <si>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</si>
  <si>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</si>
  <si>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</si>
  <si>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</si>
  <si>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</si>
  <si>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</si>
  <si>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</si>
  <si>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</si>
  <si>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</si>
  <si>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</si>
  <si>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</si>
  <si>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</si>
  <si>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</si>
  <si>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</si>
  <si>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</si>
  <si>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</si>
  <si>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</si>
  <si>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</si>
  <si>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</si>
  <si>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</si>
  <si>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</si>
  <si>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</si>
  <si>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</si>
  <si>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</si>
  <si>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</si>
  <si>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</si>
  <si>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</si>
  <si>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</si>
  <si>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</si>
  <si>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</si>
  <si>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</si>
  <si>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</si>
  <si>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</si>
  <si>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</si>
  <si>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</si>
  <si>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</si>
  <si>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</si>
  <si>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</si>
  <si>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</si>
  <si>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</si>
  <si>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</si>
  <si>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</si>
  <si>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</si>
  <si>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</si>
  <si>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</si>
  <si>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</si>
  <si>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</si>
  <si>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</si>
  <si>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</si>
  <si>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</si>
  <si>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</si>
  <si>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</si>
  <si>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</si>
  <si>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</si>
  <si>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</si>
  <si>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</si>
  <si>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</si>
  <si>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</si>
  <si>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</si>
  <si>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</si>
  <si>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</si>
  <si>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</si>
  <si>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</si>
  <si>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</si>
  <si>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</si>
  <si>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</si>
  <si>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</si>
  <si>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</si>
  <si>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</si>
  <si>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</si>
  <si>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</si>
  <si>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</si>
  <si>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</si>
  <si>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</si>
  <si>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</si>
  <si>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</si>
  <si>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</si>
  <si>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</si>
  <si>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</si>
  <si>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</si>
  <si>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</si>
  <si>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</si>
  <si>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</si>
  <si>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</si>
  <si>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</si>
  <si>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</si>
  <si>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</si>
  <si>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</si>
  <si>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</si>
  <si>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</si>
  <si>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</si>
  <si>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</si>
  <si>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</si>
  <si>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</si>
  <si>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</si>
  <si>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</si>
  <si>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</si>
  <si>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</si>
  <si>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</si>
  <si>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</si>
  <si>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</si>
  <si>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</si>
  <si>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</si>
  <si>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</si>
  <si>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</si>
  <si>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</si>
  <si>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</si>
  <si>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</si>
  <si>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</si>
  <si>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</si>
  <si>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</si>
  <si>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</si>
  <si>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</si>
  <si>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</si>
  <si>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</si>
  <si>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</si>
  <si>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</si>
  <si>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</si>
  <si>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</si>
  <si>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</si>
  <si>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</si>
  <si>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</si>
  <si>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</si>
  <si>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</si>
  <si>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</si>
  <si>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</si>
  <si>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</si>
  <si>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</si>
  <si>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</si>
  <si>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</si>
  <si>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</si>
  <si>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</si>
  <si>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</si>
  <si>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</si>
  <si>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</si>
  <si>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</si>
  <si>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</si>
  <si>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</si>
  <si>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</si>
  <si>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</si>
  <si>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</si>
  <si>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</si>
  <si>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</si>
  <si>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</si>
  <si>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</si>
  <si>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</si>
  <si>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</si>
  <si>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</si>
  <si>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</si>
  <si>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</si>
  <si>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</si>
  <si>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</si>
  <si>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</si>
  <si>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</si>
  <si>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</si>
  <si>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</si>
  <si>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</si>
  <si>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</si>
  <si>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</si>
  <si>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</si>
  <si>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</si>
  <si>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</si>
  <si>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</si>
  <si>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</si>
  <si>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</si>
  <si>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</si>
  <si>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</si>
  <si>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</si>
  <si>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</si>
  <si>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</si>
  <si>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</si>
  <si>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</si>
  <si>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</si>
  <si>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</si>
  <si>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</si>
  <si>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</si>
  <si>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</si>
  <si>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</si>
  <si>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</si>
  <si>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</si>
  <si>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</si>
  <si>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</si>
  <si>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</si>
  <si>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</si>
  <si>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</si>
  <si>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</si>
  <si>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</si>
  <si>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</si>
  <si>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</si>
  <si>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</si>
  <si>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</si>
  <si>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</si>
  <si>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</si>
  <si>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</si>
  <si>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</si>
  <si>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</si>
  <si>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</si>
  <si>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</si>
  <si>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</si>
  <si>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</si>
  <si>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</si>
  <si>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</si>
  <si>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</si>
  <si>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</si>
  <si>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</si>
  <si>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</si>
  <si>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</si>
  <si>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</si>
  <si>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</si>
  <si>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</si>
  <si>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</si>
  <si>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</si>
  <si>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</si>
  <si>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</si>
  <si>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</si>
  <si>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</si>
  <si>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</si>
  <si>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</si>
  <si>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</si>
  <si>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</si>
  <si>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</si>
  <si>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</si>
  <si>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</si>
  <si>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</si>
  <si>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</si>
  <si>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</si>
  <si>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</si>
  <si>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</si>
  <si>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</si>
  <si>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</si>
  <si>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</si>
  <si>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</si>
  <si>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</si>
  <si>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</si>
  <si>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</si>
  <si>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</si>
  <si>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</si>
  <si>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</si>
  <si>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</si>
  <si>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</si>
  <si>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</si>
  <si>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</si>
  <si>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</si>
  <si>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</si>
  <si>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</si>
  <si>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</si>
  <si>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</si>
  <si>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</si>
  <si>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</si>
  <si>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</si>
  <si>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</si>
  <si>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</si>
  <si>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</si>
  <si>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</si>
  <si>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</si>
  <si>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</si>
  <si>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</si>
  <si>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</si>
  <si>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</si>
  <si>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</si>
  <si>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</si>
  <si>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</si>
  <si>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</si>
  <si>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</si>
  <si>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</si>
  <si>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</si>
  <si>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</si>
  <si>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</si>
  <si>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</si>
  <si>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</si>
  <si>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</si>
  <si>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</si>
  <si>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</si>
  <si>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</si>
  <si>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</si>
  <si>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</si>
  <si>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</si>
  <si>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</si>
  <si>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</si>
  <si>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</si>
  <si>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</si>
  <si>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</si>
  <si>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</si>
  <si>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</si>
  <si>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</si>
  <si>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</si>
  <si>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</si>
  <si>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</si>
  <si>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</si>
  <si>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</si>
  <si>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</si>
  <si>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</si>
  <si>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</si>
  <si>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</si>
  <si>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</si>
  <si>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</si>
  <si>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</si>
  <si>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</si>
  <si>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</si>
  <si>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</si>
  <si>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</si>
  <si>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</si>
  <si>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</si>
  <si>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</si>
  <si>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</si>
  <si>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</si>
  <si>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</si>
  <si>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</si>
  <si>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</si>
  <si>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</si>
  <si>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</si>
  <si>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</si>
  <si>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</si>
  <si>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</si>
  <si>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</si>
  <si>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</si>
  <si>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</si>
  <si>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</si>
  <si>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</si>
  <si>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</si>
  <si>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</si>
  <si>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</si>
  <si>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</si>
  <si>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</si>
  <si>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</si>
  <si>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</si>
  <si>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</si>
  <si>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</si>
  <si>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</si>
  <si>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</si>
  <si>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</si>
  <si>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</si>
  <si>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</si>
  <si>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</si>
  <si>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</si>
  <si>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</si>
  <si>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</si>
  <si>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</si>
  <si>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</si>
  <si>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</si>
  <si>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</si>
  <si>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</si>
  <si>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</si>
  <si>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</si>
  <si>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</si>
  <si>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</si>
  <si>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</si>
  <si>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</si>
  <si>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</si>
  <si>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</si>
  <si>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</si>
  <si>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</si>
  <si>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</si>
  <si>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</si>
  <si>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</si>
  <si>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</si>
  <si>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</si>
  <si>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</si>
  <si>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</si>
  <si>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</si>
  <si>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</si>
  <si>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</si>
  <si>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</si>
  <si>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</si>
  <si>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</si>
  <si>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</si>
  <si>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</si>
  <si>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</si>
  <si>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</si>
  <si>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</si>
  <si>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</si>
  <si>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</si>
  <si>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</si>
  <si>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</si>
  <si>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</si>
  <si>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</si>
  <si>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</si>
  <si>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</si>
  <si>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</si>
  <si>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</si>
  <si>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</si>
  <si>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</si>
  <si>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</si>
  <si>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</si>
  <si>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</si>
  <si>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</si>
  <si>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</si>
  <si>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</si>
  <si>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</si>
  <si>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</si>
  <si>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</si>
  <si>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</si>
  <si>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</si>
  <si>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</si>
  <si>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</si>
  <si>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</si>
  <si>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</si>
  <si>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</si>
  <si>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</si>
  <si>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</si>
  <si>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</si>
  <si>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</si>
  <si>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</si>
  <si>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</si>
  <si>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</si>
  <si>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</si>
  <si>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</si>
  <si>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</si>
  <si>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</si>
  <si>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</si>
  <si>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</si>
  <si>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</si>
  <si>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</si>
  <si>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</si>
  <si>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</si>
  <si>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</si>
  <si>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</si>
  <si>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</si>
  <si>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</si>
  <si>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</si>
  <si>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</si>
  <si>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</si>
  <si>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</si>
  <si>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</si>
  <si>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</si>
  <si>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</si>
  <si>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</si>
  <si>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</si>
  <si>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</si>
  <si>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</si>
  <si>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</si>
  <si>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</si>
  <si>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</si>
  <si>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</si>
  <si>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</si>
  <si>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</si>
  <si>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</si>
  <si>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</si>
  <si>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</si>
  <si>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</si>
  <si>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</si>
  <si>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</si>
  <si>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</si>
  <si>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</si>
  <si>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</si>
  <si>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</si>
  <si>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</si>
  <si>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</si>
  <si>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</si>
  <si>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</si>
  <si>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</si>
  <si>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</si>
  <si>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</si>
  <si>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</si>
  <si>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</si>
  <si>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</si>
  <si>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</si>
  <si>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</si>
  <si>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</si>
  <si>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</si>
  <si>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</si>
  <si>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</si>
  <si>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</si>
  <si>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</si>
  <si>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</si>
  <si>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</si>
  <si>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</si>
  <si>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</si>
  <si>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</si>
  <si>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</si>
  <si>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</si>
  <si>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</si>
  <si>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</si>
  <si>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</si>
  <si>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</si>
  <si>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</si>
  <si>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</si>
  <si>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</si>
  <si>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</si>
  <si>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</si>
  <si>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</si>
  <si>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</si>
  <si>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</si>
  <si>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</si>
  <si>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</si>
  <si>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</si>
  <si>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</si>
  <si>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</si>
  <si>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</si>
  <si>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</si>
  <si>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</si>
  <si>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</si>
  <si>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</si>
  <si>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</si>
  <si>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</si>
  <si>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</si>
  <si>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</si>
  <si>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</si>
  <si>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</si>
  <si>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</si>
  <si>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</si>
  <si>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</si>
  <si>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</si>
  <si>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</si>
  <si>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</si>
  <si>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</si>
  <si>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</si>
  <si>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</si>
  <si>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</si>
  <si>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</si>
  <si>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</si>
  <si>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</si>
  <si>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</si>
  <si>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</si>
  <si>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</si>
  <si>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</si>
  <si>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</si>
  <si>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</si>
  <si>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</si>
  <si>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</si>
  <si>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</si>
  <si>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</si>
  <si>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</si>
  <si>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</si>
  <si>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</si>
  <si>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</si>
  <si>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</si>
  <si>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</si>
  <si>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</si>
  <si>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</si>
  <si>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</si>
  <si>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</si>
  <si>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</si>
  <si>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</si>
  <si>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</si>
  <si>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</si>
  <si>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</si>
  <si>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</si>
  <si>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</si>
  <si>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</si>
  <si>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</si>
  <si>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</si>
  <si>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</si>
  <si>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</si>
  <si>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</si>
  <si>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</si>
  <si>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</si>
  <si>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</si>
  <si>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</si>
  <si>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</si>
  <si>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</si>
  <si>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</si>
  <si>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</si>
  <si>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</si>
  <si>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</si>
  <si>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</si>
  <si>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</si>
  <si>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</si>
  <si>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</si>
  <si>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</si>
  <si>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</si>
  <si>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</si>
  <si>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</si>
  <si>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</si>
  <si>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</si>
  <si>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</si>
  <si>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</si>
  <si>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</si>
  <si>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</si>
  <si>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</si>
  <si>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</si>
  <si>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</si>
  <si>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</si>
  <si>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</si>
  <si>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</si>
  <si>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</si>
  <si>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</si>
  <si>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</si>
  <si>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</si>
  <si>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</si>
  <si>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</si>
  <si>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</si>
  <si>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</si>
  <si>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</si>
  <si>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</si>
  <si>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</si>
  <si>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</si>
  <si>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</si>
  <si>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</si>
  <si>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</si>
  <si>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</si>
  <si>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</si>
  <si>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</si>
  <si>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</si>
  <si>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</si>
  <si>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</si>
  <si>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</si>
  <si>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</si>
  <si>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</si>
  <si>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</si>
  <si>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</si>
  <si>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</si>
  <si>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</si>
  <si>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</si>
  <si>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</si>
  <si>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</si>
  <si>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</si>
  <si>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</si>
  <si>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</si>
  <si>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</si>
  <si>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</si>
  <si>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</si>
  <si>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</si>
  <si>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</si>
  <si>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</si>
  <si>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</si>
  <si>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</si>
  <si>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</si>
  <si>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</si>
  <si>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</si>
  <si>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</si>
  <si>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</si>
  <si>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</si>
  <si>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</si>
  <si>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</si>
  <si>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</si>
  <si>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</si>
  <si>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</si>
  <si>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</si>
  <si>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</si>
  <si>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</si>
  <si>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</si>
  <si>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</si>
  <si>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</si>
  <si>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</si>
  <si>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</si>
  <si>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</si>
  <si>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</si>
  <si>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</si>
  <si>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</si>
  <si>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</si>
  <si>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</si>
  <si>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</si>
  <si>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</si>
  <si>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</si>
  <si>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</si>
  <si>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</si>
  <si>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</si>
  <si>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</si>
  <si>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</si>
  <si>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</si>
  <si>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</si>
  <si>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</si>
  <si>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</si>
  <si>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</si>
  <si>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</si>
  <si>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</si>
  <si>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</si>
  <si>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</si>
  <si>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</si>
  <si>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</si>
  <si>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</si>
  <si>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</si>
  <si>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</si>
  <si>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</si>
  <si>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</si>
  <si>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</si>
  <si>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</si>
  <si>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</si>
  <si>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</si>
  <si>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</si>
  <si>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</si>
  <si>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</si>
  <si>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</si>
  <si>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</si>
  <si>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</si>
  <si>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</si>
  <si>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</si>
  <si>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</si>
  <si>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</si>
  <si>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</si>
  <si>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</si>
  <si>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</si>
  <si>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</si>
  <si>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</si>
  <si>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</si>
  <si>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</si>
  <si>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</si>
  <si>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</si>
  <si>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</si>
  <si>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</si>
  <si>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</si>
  <si>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</si>
  <si>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</si>
  <si>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</si>
  <si>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</si>
  <si>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</si>
  <si>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</si>
  <si>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</si>
  <si>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</si>
  <si>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</si>
  <si>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</si>
  <si>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</si>
  <si>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</si>
  <si>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</si>
  <si>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</si>
  <si>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</si>
  <si>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</si>
  <si>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</si>
  <si>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</si>
  <si>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</si>
  <si>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</si>
  <si>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</si>
  <si>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</si>
  <si>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</si>
  <si>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</si>
  <si>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</si>
  <si>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</si>
  <si>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</si>
  <si>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</si>
  <si>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</si>
  <si>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</si>
  <si>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</si>
  <si>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</si>
  <si>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</si>
  <si>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</si>
  <si>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</si>
  <si>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</si>
  <si>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</si>
  <si>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</si>
  <si>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</si>
  <si>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</si>
  <si>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</si>
  <si>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</si>
  <si>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</si>
  <si>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</si>
  <si>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</si>
  <si>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</si>
  <si>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</si>
  <si>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</si>
  <si>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</si>
  <si>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</si>
  <si>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</si>
  <si>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</si>
  <si>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</si>
  <si>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</si>
  <si>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</si>
  <si>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</si>
  <si>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</si>
  <si>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</si>
  <si>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</si>
  <si>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</si>
  <si>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</si>
  <si>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</si>
  <si>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</si>
  <si>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</si>
  <si>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</si>
  <si>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</si>
  <si>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</si>
  <si>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</si>
  <si>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</si>
  <si>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</si>
  <si>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</si>
  <si>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</si>
  <si>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</si>
  <si>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</si>
  <si>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</si>
  <si>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</si>
  <si>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</si>
  <si>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</si>
  <si>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</si>
  <si>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</si>
  <si>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</si>
  <si>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</si>
  <si>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</si>
  <si>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</si>
  <si>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</si>
  <si>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</si>
  <si>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</si>
  <si>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</si>
  <si>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</si>
  <si>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</si>
  <si>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</si>
  <si>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</si>
  <si>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</si>
  <si>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</si>
  <si>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</si>
  <si>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</si>
  <si>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</si>
  <si>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</si>
  <si>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</si>
  <si>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</si>
  <si>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</si>
  <si>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</si>
  <si>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</si>
  <si>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</si>
  <si>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</si>
  <si>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</si>
  <si>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</si>
  <si>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</si>
  <si>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</si>
  <si>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</si>
  <si>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</si>
  <si>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</si>
  <si>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</si>
  <si>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</si>
  <si>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</si>
  <si>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</si>
  <si>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</si>
  <si>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</si>
  <si>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</si>
  <si>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</si>
  <si>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</si>
  <si>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</si>
  <si>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</si>
  <si>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</si>
  <si>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</si>
  <si>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</si>
  <si>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</si>
  <si>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</si>
  <si>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</si>
  <si>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</si>
  <si>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</si>
  <si>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</si>
  <si>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</si>
  <si>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</si>
  <si>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</si>
  <si>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</si>
  <si>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</si>
  <si>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</si>
  <si>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</si>
  <si>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</si>
  <si>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</si>
  <si>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</si>
  <si>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</si>
  <si>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</si>
  <si>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</si>
  <si>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</si>
  <si>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</si>
  <si>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</si>
  <si>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</si>
  <si>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</si>
  <si>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</si>
  <si>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</si>
  <si>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</si>
  <si>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</si>
  <si>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</si>
  <si>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</si>
  <si>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</si>
  <si>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</si>
  <si>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</si>
  <si>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</si>
  <si>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</si>
  <si>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</si>
  <si>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</si>
  <si>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</si>
  <si>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</si>
  <si>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</si>
  <si>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</si>
  <si>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</si>
  <si>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</si>
  <si>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</si>
  <si>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</si>
  <si>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</si>
  <si>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</si>
  <si>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</si>
  <si>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</si>
  <si>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</si>
  <si>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</si>
  <si>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</si>
  <si>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</si>
  <si>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</si>
  <si>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</si>
  <si>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</si>
  <si>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</si>
  <si>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</si>
  <si>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</si>
  <si>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</si>
  <si>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</si>
  <si>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</si>
  <si>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</si>
  <si>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</si>
  <si>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</si>
  <si>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</si>
  <si>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</si>
  <si>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</si>
  <si>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</si>
  <si>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</si>
  <si>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</si>
  <si>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</si>
  <si>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</si>
  <si>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</si>
  <si>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</si>
  <si>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</si>
  <si>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</si>
  <si>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</si>
  <si>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</si>
  <si>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</si>
  <si>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</si>
  <si>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</si>
  <si>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</si>
  <si>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</si>
  <si>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</si>
  <si>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</si>
  <si>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</si>
  <si>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</si>
  <si>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</si>
  <si>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</si>
  <si>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</si>
  <si>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</si>
  <si>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</si>
  <si>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</si>
  <si>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</si>
  <si>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</si>
  <si>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</si>
  <si>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</si>
  <si>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</si>
  <si>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</si>
  <si>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</si>
  <si>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</si>
  <si>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</si>
  <si>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</si>
  <si>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</si>
  <si>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</si>
  <si>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</si>
  <si>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</si>
  <si>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</si>
  <si>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</si>
  <si>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</si>
  <si>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</si>
  <si>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</si>
  <si>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</si>
  <si>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</si>
  <si>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</si>
  <si>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</si>
  <si>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</si>
  <si>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</si>
  <si>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</si>
  <si>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</si>
  <si>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</si>
  <si>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</si>
  <si>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</si>
  <si>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</si>
  <si>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</si>
  <si>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</si>
  <si>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</si>
  <si>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</si>
  <si>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</si>
  <si>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</si>
  <si>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</si>
  <si>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</si>
  <si>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</si>
  <si>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</si>
  <si>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</si>
  <si>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</si>
  <si>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</si>
  <si>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</si>
  <si>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</si>
  <si>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</si>
  <si>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</si>
  <si>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</si>
  <si>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</si>
  <si>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</si>
  <si>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</si>
  <si>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</si>
  <si>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</si>
  <si>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</si>
  <si>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</si>
  <si>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</si>
  <si>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</si>
  <si>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</si>
  <si>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</si>
  <si>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</si>
  <si>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</si>
  <si>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</si>
  <si>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</si>
  <si>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</si>
  <si>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</si>
  <si>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</si>
  <si>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</si>
  <si>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</si>
  <si>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</si>
  <si>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</si>
  <si>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</si>
  <si>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</si>
  <si>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</si>
  <si>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</si>
  <si>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</si>
  <si>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</si>
  <si>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</si>
  <si>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</si>
  <si>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</si>
  <si>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</si>
  <si>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</si>
  <si>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</si>
  <si>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</si>
  <si>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</si>
  <si>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</si>
  <si>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</si>
  <si>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</si>
  <si>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</si>
  <si>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</si>
  <si>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</si>
  <si>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</si>
  <si>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</si>
  <si>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</si>
  <si>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</si>
  <si>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</si>
  <si>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</si>
  <si>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</si>
  <si>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</si>
  <si>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</si>
  <si>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</si>
  <si>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</si>
  <si>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</si>
  <si>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</si>
  <si>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</si>
  <si>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</si>
  <si>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</si>
  <si>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</si>
  <si>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</si>
  <si>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</si>
  <si>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</si>
  <si>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</si>
  <si>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</si>
  <si>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</si>
  <si>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</si>
  <si>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</si>
  <si>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</si>
  <si>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</si>
  <si>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</si>
  <si>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</si>
  <si>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</si>
  <si>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</si>
  <si>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</si>
  <si>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</si>
  <si>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</si>
  <si>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</si>
  <si>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</si>
  <si>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</si>
  <si>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</si>
  <si>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</si>
  <si>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</si>
  <si>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</si>
  <si>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</si>
  <si>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</si>
  <si>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</si>
  <si>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</si>
  <si>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</si>
  <si>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</si>
  <si>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</si>
  <si>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</si>
  <si>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</si>
  <si>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</si>
  <si>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</si>
  <si>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</si>
  <si>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</si>
  <si>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</si>
  <si>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</si>
  <si>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</si>
  <si>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</si>
  <si>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</si>
  <si>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</si>
  <si>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</si>
  <si>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</si>
  <si>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</si>
  <si>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</si>
  <si>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</si>
  <si>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</si>
  <si>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</si>
  <si>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</si>
  <si>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</si>
  <si>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</si>
  <si>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</si>
  <si>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</si>
  <si>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</si>
  <si>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</si>
  <si>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</si>
  <si>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</si>
  <si>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</si>
  <si>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</si>
  <si>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</si>
  <si>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</si>
  <si>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</si>
  <si>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</si>
  <si>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</si>
  <si>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</si>
  <si>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</si>
  <si>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</si>
  <si>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</si>
  <si>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</si>
  <si>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</si>
  <si>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</si>
  <si>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</si>
  <si>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</si>
  <si>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</si>
  <si>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</si>
  <si>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</si>
  <si>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</si>
  <si>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</si>
  <si>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</si>
  <si>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</si>
  <si>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</si>
  <si>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</si>
  <si>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</si>
  <si>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</si>
  <si>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</si>
  <si>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</si>
  <si>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</si>
  <si>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</si>
  <si>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</si>
  <si>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</si>
  <si>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</si>
  <si>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</si>
  <si>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</si>
  <si>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</si>
  <si>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</si>
  <si>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</si>
  <si>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</si>
  <si>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</si>
  <si>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</si>
  <si>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</si>
  <si>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</si>
  <si>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</si>
  <si>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</si>
  <si>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</si>
  <si>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</si>
  <si>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</si>
  <si>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</si>
  <si>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</si>
  <si>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</si>
  <si>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</si>
  <si>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</si>
  <si>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</si>
  <si>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</si>
  <si>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</si>
  <si>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</si>
  <si>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</si>
  <si>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</si>
  <si>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</si>
  <si>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</si>
  <si>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</si>
  <si>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</si>
  <si>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</si>
  <si>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</si>
  <si>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</si>
  <si>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</si>
  <si>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</si>
  <si>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</si>
  <si>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</si>
  <si>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</si>
  <si>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</si>
  <si>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</si>
  <si>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</si>
  <si>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</si>
  <si>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</si>
  <si>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</si>
  <si>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</si>
  <si>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</si>
  <si>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</si>
  <si>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</si>
  <si>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</si>
  <si>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</si>
  <si>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</si>
  <si>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</si>
  <si>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</si>
  <si>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</si>
  <si>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</si>
  <si>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</si>
  <si>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</si>
  <si>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</si>
  <si>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</si>
  <si>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</si>
  <si>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</si>
  <si>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</si>
  <si>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</si>
  <si>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</si>
  <si>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</si>
  <si>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</si>
  <si>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</si>
  <si>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</si>
  <si>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</si>
  <si>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</si>
  <si>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</si>
  <si>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</si>
  <si>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</si>
  <si>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</si>
  <si>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</si>
  <si>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</si>
  <si>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</si>
  <si>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</si>
  <si>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</si>
  <si>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</si>
  <si>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</si>
  <si>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</si>
  <si>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</si>
  <si>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</si>
  <si>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</si>
  <si>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</si>
  <si>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</si>
  <si>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</si>
  <si>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</si>
  <si>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</si>
  <si>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</si>
  <si>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</si>
  <si>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</si>
  <si>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</si>
  <si>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</si>
  <si>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</si>
  <si>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</si>
  <si>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</si>
  <si>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</si>
  <si>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</si>
  <si>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</si>
  <si>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</si>
  <si>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</si>
  <si>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</si>
  <si>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</si>
  <si>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</si>
  <si>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</si>
  <si>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</si>
  <si>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</si>
  <si>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</si>
  <si>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</si>
  <si>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</si>
  <si>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</si>
  <si>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</si>
  <si>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</si>
  <si>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</si>
  <si>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</si>
  <si>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</si>
  <si>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</si>
  <si>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</si>
  <si>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</si>
  <si>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</si>
  <si>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</si>
  <si>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</si>
  <si>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</si>
  <si>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</si>
  <si>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</si>
  <si>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</si>
  <si>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</si>
  <si>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</si>
  <si>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</si>
  <si>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</si>
  <si>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</si>
  <si>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</si>
  <si>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</si>
  <si>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</si>
  <si>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</si>
  <si>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</si>
  <si>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</si>
  <si>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</si>
  <si>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</si>
  <si>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</si>
  <si>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</si>
  <si>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</si>
  <si>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</si>
  <si>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</si>
  <si>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</si>
  <si>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</si>
  <si>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</si>
  <si>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</si>
  <si>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</si>
  <si>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</si>
  <si>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</si>
  <si>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</si>
  <si>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</si>
  <si>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</si>
  <si>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</si>
  <si>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</si>
  <si>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</si>
  <si>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</si>
  <si>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</si>
  <si>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</si>
  <si>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</si>
  <si>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</si>
  <si>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</si>
  <si>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</si>
  <si>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</si>
  <si>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</si>
  <si>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</si>
  <si>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</si>
  <si>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</si>
  <si>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</si>
  <si>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</si>
  <si>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</si>
  <si>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</si>
  <si>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</si>
  <si>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</si>
  <si>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</si>
  <si>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</si>
  <si>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</si>
  <si>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</si>
  <si>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</si>
  <si>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</si>
  <si>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</si>
  <si>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</si>
  <si>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</si>
  <si>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</si>
  <si>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</si>
  <si>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</si>
  <si>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</si>
  <si>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</si>
  <si>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</si>
  <si>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</si>
  <si>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</si>
  <si>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</si>
  <si>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</si>
  <si>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</si>
  <si>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</si>
  <si>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</si>
  <si>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</si>
  <si>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</si>
  <si>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</si>
  <si>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</si>
  <si>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</si>
  <si>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</si>
  <si>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</si>
  <si>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</si>
  <si>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</si>
  <si>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</si>
  <si>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</si>
  <si>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</si>
  <si>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</si>
  <si>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</si>
  <si>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</si>
  <si>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</si>
  <si>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</si>
  <si>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</si>
  <si>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</si>
  <si>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</si>
  <si>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</si>
  <si>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</si>
  <si>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</si>
  <si>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</si>
  <si>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</si>
  <si>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</si>
  <si>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</si>
  <si>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</si>
  <si>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</si>
  <si>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</si>
  <si>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</si>
  <si>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</si>
  <si>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</si>
  <si>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</si>
  <si>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</si>
  <si>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</si>
  <si>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</si>
  <si>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</si>
  <si>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</si>
  <si>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</si>
  <si>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</si>
  <si>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</si>
  <si>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</si>
  <si>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</si>
  <si>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</si>
  <si>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</si>
  <si>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</si>
  <si>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</si>
  <si>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</si>
  <si>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</si>
  <si>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</si>
  <si>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</si>
  <si>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</si>
  <si>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</si>
  <si>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</si>
  <si>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</si>
  <si>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</si>
  <si>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</si>
  <si>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</si>
  <si>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</si>
  <si>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</si>
  <si>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</si>
  <si>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</si>
  <si>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</si>
  <si>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</si>
  <si>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</si>
  <si>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</si>
  <si>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</si>
  <si>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</si>
  <si>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</si>
  <si>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</si>
  <si>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</si>
  <si>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</si>
  <si>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</si>
  <si>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</si>
  <si>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</si>
  <si>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</si>
  <si>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</si>
  <si>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</si>
  <si>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</si>
  <si>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</si>
  <si>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</si>
  <si>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</si>
  <si>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</si>
  <si>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</si>
  <si>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</si>
  <si>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</si>
  <si>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</si>
  <si>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</si>
  <si>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</si>
  <si>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</si>
  <si>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</si>
  <si>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</si>
  <si>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</si>
  <si>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</si>
  <si>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</si>
  <si>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</si>
  <si>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</si>
  <si>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</si>
  <si>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</si>
  <si>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</si>
  <si>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</si>
  <si>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</si>
  <si>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</si>
  <si>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</si>
  <si>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</si>
  <si>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</si>
  <si>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</si>
  <si>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</si>
  <si>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</si>
  <si>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</si>
  <si>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</si>
  <si>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</si>
  <si>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</si>
  <si>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</si>
  <si>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</si>
  <si>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</si>
  <si>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</si>
  <si>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</si>
  <si>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</si>
  <si>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</si>
  <si>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</si>
  <si>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</si>
  <si>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</si>
  <si>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</si>
  <si>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</si>
  <si>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</si>
  <si>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</si>
  <si>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</si>
  <si>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</si>
  <si>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</si>
  <si>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</si>
  <si>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</si>
  <si>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</si>
  <si>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</si>
  <si>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</si>
  <si>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</si>
  <si>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</si>
  <si>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</si>
  <si>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</si>
  <si>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</si>
  <si>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</si>
  <si>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</si>
  <si>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</si>
  <si>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</si>
  <si>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</si>
  <si>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</si>
  <si>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</si>
  <si>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</si>
  <si>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</si>
  <si>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</si>
  <si>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</si>
  <si>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</si>
  <si>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</si>
  <si>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</si>
  <si>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</si>
  <si>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</si>
  <si>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</si>
  <si>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</si>
  <si>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</si>
  <si>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</si>
  <si>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</si>
  <si>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</si>
  <si>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</si>
  <si>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</si>
  <si>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</si>
  <si>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</si>
  <si>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</si>
  <si>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</si>
  <si>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</si>
  <si>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</si>
  <si>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</si>
  <si>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</si>
  <si>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</si>
  <si>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</si>
  <si>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</si>
  <si>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</si>
  <si>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</si>
  <si>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</si>
  <si>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</si>
  <si>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</si>
  <si>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</si>
  <si>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</si>
  <si>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</si>
  <si>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</si>
  <si>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</si>
  <si>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</si>
  <si>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</si>
  <si>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</si>
  <si>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</si>
  <si>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</si>
  <si>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</si>
  <si>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</si>
  <si>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</si>
  <si>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</si>
  <si>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</si>
  <si>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</si>
  <si>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</si>
  <si>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</si>
  <si>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</si>
  <si>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</si>
  <si>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</si>
  <si>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</si>
  <si>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</si>
  <si>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</si>
  <si>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</si>
  <si>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</si>
  <si>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</si>
  <si>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</si>
  <si>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</si>
  <si>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</si>
  <si>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</si>
  <si>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</si>
  <si>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</si>
  <si>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</si>
  <si>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</si>
  <si>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</si>
  <si>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</si>
  <si>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</si>
  <si>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</si>
  <si>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</si>
  <si>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</si>
  <si>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</si>
  <si>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</si>
  <si>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</si>
  <si>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</si>
  <si>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</si>
  <si>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</si>
  <si>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</si>
  <si>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</si>
  <si>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</si>
  <si>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</si>
  <si>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</si>
  <si>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</si>
  <si>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</si>
  <si>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</si>
  <si>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</si>
  <si>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</si>
  <si>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</si>
  <si>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</si>
  <si>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</si>
  <si>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</si>
  <si>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</si>
  <si>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</si>
  <si>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</si>
  <si>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</si>
  <si>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</si>
  <si>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</si>
  <si>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</si>
  <si>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</si>
  <si>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</si>
  <si>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</si>
  <si>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</si>
  <si>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</si>
  <si>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</si>
  <si>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</si>
  <si>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</si>
  <si>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</si>
  <si>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</si>
  <si>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</si>
  <si>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</si>
  <si>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</si>
  <si>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</si>
  <si>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</si>
  <si>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</si>
  <si>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</si>
  <si>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</si>
  <si>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</si>
  <si>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</si>
  <si>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</si>
  <si>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</si>
  <si>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</si>
  <si>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</si>
  <si>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</si>
  <si>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</si>
  <si>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</si>
  <si>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</si>
  <si>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</si>
  <si>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</si>
  <si>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</si>
  <si>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</si>
  <si>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</si>
  <si>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</si>
  <si>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</si>
  <si>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</si>
  <si>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</si>
  <si>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</si>
  <si>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</si>
  <si>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</si>
  <si>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</si>
  <si>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</si>
  <si>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</si>
  <si>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</si>
  <si>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</si>
  <si>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</si>
  <si>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</si>
  <si>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</si>
  <si>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</si>
  <si>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</si>
  <si>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</si>
  <si>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</si>
  <si>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</si>
  <si>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</si>
  <si>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</si>
  <si>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</si>
  <si>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</si>
  <si>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</si>
  <si>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</si>
  <si>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</si>
  <si>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</si>
  <si>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</si>
  <si>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</si>
  <si>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</si>
  <si>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</si>
  <si>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</si>
  <si>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</si>
  <si>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</si>
  <si>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</si>
  <si>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</si>
  <si>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</si>
  <si>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</si>
  <si>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</si>
  <si>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</si>
  <si>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</si>
  <si>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</si>
  <si>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</si>
  <si>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</si>
  <si>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</si>
  <si>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</si>
  <si>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</si>
  <si>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</si>
  <si>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</si>
  <si>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</si>
  <si>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</si>
  <si>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</si>
  <si>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</si>
  <si>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</si>
  <si>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</si>
  <si>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</si>
  <si>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</si>
  <si>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</si>
  <si>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</si>
  <si>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</si>
  <si>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</si>
  <si>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</si>
  <si>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</si>
  <si>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</si>
  <si>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</si>
  <si>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</si>
  <si>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</si>
  <si>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</si>
  <si>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</si>
  <si>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</si>
  <si>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</si>
  <si>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</si>
  <si>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</si>
  <si>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</si>
  <si>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</si>
  <si>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</si>
  <si>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</si>
  <si>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</si>
  <si>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</si>
  <si>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</si>
  <si>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</si>
  <si>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</si>
  <si>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</si>
  <si>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</si>
  <si>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</si>
  <si>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</si>
  <si>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</si>
  <si>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</si>
  <si>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</si>
  <si>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</si>
  <si>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</si>
  <si>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</si>
  <si>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</si>
  <si>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</si>
  <si>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</si>
  <si>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</si>
  <si>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</si>
  <si>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</si>
  <si>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</si>
  <si>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</si>
  <si>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</si>
  <si>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</si>
  <si>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</si>
  <si>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</si>
  <si>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</si>
  <si>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</si>
  <si>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</si>
  <si>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</si>
  <si>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</si>
  <si>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</si>
  <si>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</si>
  <si>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</si>
  <si>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</si>
  <si>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</si>
  <si>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</si>
  <si>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</si>
  <si>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</si>
  <si>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</si>
  <si>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</si>
  <si>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</si>
  <si>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</si>
  <si>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</si>
  <si>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</si>
  <si>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</si>
  <si>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</si>
  <si>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</si>
  <si>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</si>
  <si>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</si>
  <si>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</si>
  <si>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</si>
  <si>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</si>
  <si>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</si>
  <si>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</si>
  <si>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</si>
  <si>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</si>
  <si>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</si>
  <si>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</si>
  <si>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</si>
  <si>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</si>
  <si>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</si>
  <si>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</si>
  <si>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</si>
  <si>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</si>
  <si>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</si>
  <si>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</si>
  <si>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</si>
  <si>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</si>
  <si>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</si>
  <si>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</si>
  <si>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</si>
  <si>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</si>
  <si>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</si>
  <si>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</si>
  <si>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</si>
  <si>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</si>
  <si>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</si>
  <si>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</si>
  <si>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</si>
  <si>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</si>
  <si>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</si>
  <si>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</si>
  <si>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</si>
  <si>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</si>
  <si>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</si>
  <si>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</si>
  <si>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</si>
  <si>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</si>
  <si>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</si>
  <si>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</si>
  <si>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</si>
  <si>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</si>
  <si>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</si>
  <si>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</si>
  <si>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</si>
  <si>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</si>
  <si>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</si>
  <si>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</si>
  <si>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</si>
  <si>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</si>
  <si>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</si>
  <si>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</si>
  <si>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</si>
  <si>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</si>
  <si>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</si>
  <si>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</si>
  <si>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</si>
  <si>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</si>
  <si>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</si>
  <si>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</si>
  <si>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</si>
  <si>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</si>
  <si>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</si>
  <si>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</si>
  <si>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</si>
  <si>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</si>
  <si>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</si>
  <si>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</si>
  <si>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</si>
  <si>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</si>
  <si>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</si>
  <si>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</si>
  <si>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</si>
  <si>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</si>
  <si>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</si>
  <si>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</si>
  <si>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</si>
  <si>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</si>
  <si>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</si>
  <si>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</si>
  <si>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</si>
  <si>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</si>
  <si>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</si>
  <si>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</si>
  <si>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</si>
  <si>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</si>
  <si>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</si>
  <si>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</si>
  <si>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</si>
  <si>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</si>
  <si>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</si>
  <si>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</si>
  <si>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</si>
  <si>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</si>
  <si>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</si>
  <si>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</si>
  <si>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</si>
  <si>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</si>
  <si>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</si>
  <si>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</si>
  <si>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</si>
  <si>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</si>
  <si>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</si>
  <si>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</si>
  <si>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</si>
  <si>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</si>
  <si>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</si>
  <si>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</si>
  <si>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</si>
  <si>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</si>
  <si>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</si>
  <si>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</si>
  <si>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</si>
  <si>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</si>
  <si>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</si>
  <si>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</si>
  <si>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</si>
  <si>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</si>
  <si>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</si>
  <si>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</si>
  <si>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</si>
  <si>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</si>
  <si>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</si>
  <si>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</si>
  <si>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</si>
  <si>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</si>
  <si>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</si>
  <si>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</si>
  <si>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</si>
  <si>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</si>
  <si>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</si>
  <si>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</si>
  <si>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</si>
  <si>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</si>
  <si>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</si>
  <si>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</si>
  <si>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</si>
  <si>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</si>
  <si>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</si>
  <si>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</si>
  <si>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</si>
  <si>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</si>
  <si>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</si>
  <si>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</si>
  <si>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</si>
  <si>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</si>
  <si>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</si>
  <si>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</si>
  <si>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</si>
  <si>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</si>
  <si>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</si>
  <si>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</si>
  <si>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</si>
  <si>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</si>
  <si>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</si>
  <si>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</si>
  <si>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</si>
  <si>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</si>
  <si>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</si>
  <si>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</si>
  <si>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</si>
  <si>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</si>
  <si>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</si>
  <si>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</si>
  <si>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</si>
  <si>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</si>
  <si>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</si>
  <si>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</si>
  <si>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</si>
  <si>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</si>
  <si>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</si>
  <si>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</si>
  <si>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</si>
  <si>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</si>
  <si>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</si>
  <si>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</si>
  <si>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</si>
  <si>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</si>
  <si>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</si>
  <si>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</si>
  <si>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</si>
  <si>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</si>
  <si>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</si>
  <si>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</si>
  <si>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</si>
  <si>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</si>
  <si>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</si>
  <si>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</si>
  <si>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</si>
  <si>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</si>
  <si>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</si>
  <si>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</si>
  <si>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</si>
  <si>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</si>
  <si>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</si>
  <si>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</si>
  <si>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</si>
  <si>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</si>
  <si>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</si>
  <si>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</si>
  <si>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</si>
  <si>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</si>
  <si>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</si>
  <si>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</si>
  <si>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</si>
  <si>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</si>
  <si>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</si>
  <si>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</si>
  <si>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</si>
  <si>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</si>
  <si>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</si>
  <si>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</si>
  <si>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</si>
  <si>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</si>
  <si>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</si>
  <si>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</si>
  <si>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</si>
  <si>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</si>
  <si>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</si>
  <si>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</si>
  <si>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</si>
  <si>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</si>
  <si>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</si>
  <si>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</si>
  <si>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</si>
  <si>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</si>
  <si>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</si>
  <si>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</si>
  <si>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</si>
  <si>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</si>
  <si>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</si>
  <si>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</si>
  <si>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</si>
  <si>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</si>
  <si>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</si>
  <si>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</si>
  <si>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</si>
  <si>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</si>
  <si>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</si>
  <si>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</si>
  <si>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</si>
  <si>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</si>
  <si>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</si>
  <si>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</si>
  <si>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</si>
  <si>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</si>
  <si>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</si>
  <si>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</si>
  <si>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</si>
  <si>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</si>
  <si>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</si>
  <si>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</si>
  <si>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</si>
  <si>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</si>
  <si>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</si>
  <si>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</si>
  <si>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</si>
  <si>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</si>
  <si>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</si>
  <si>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</si>
  <si>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</si>
  <si>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</si>
  <si>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</si>
  <si>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</si>
  <si>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</si>
  <si>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</si>
  <si>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</si>
  <si>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</si>
  <si>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</si>
  <si>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</si>
  <si>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</si>
  <si>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</si>
  <si>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</si>
  <si>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</si>
  <si>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</si>
  <si>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</si>
  <si>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</si>
  <si>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</si>
  <si>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</si>
  <si>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</si>
  <si>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</si>
  <si>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</si>
  <si>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</si>
  <si>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</si>
  <si>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</si>
  <si>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</si>
  <si>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</si>
  <si>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</si>
  <si>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</si>
  <si>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</si>
  <si>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</si>
  <si>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</si>
  <si>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</si>
  <si>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</si>
  <si>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</si>
  <si>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</si>
  <si>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</si>
  <si>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</si>
  <si>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</si>
  <si>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</si>
  <si>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</si>
  <si>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</si>
  <si>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</si>
  <si>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</si>
  <si>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</si>
  <si>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</si>
  <si>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</si>
  <si>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</si>
  <si>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</si>
  <si>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</si>
  <si>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</si>
  <si>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</si>
  <si>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</si>
  <si>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</si>
  <si>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</si>
  <si>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</si>
  <si>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</si>
  <si>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</si>
  <si>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</si>
  <si>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</si>
  <si>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</si>
  <si>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</si>
  <si>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</si>
  <si>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</si>
  <si>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</si>
  <si>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</si>
  <si>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</si>
  <si>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</si>
  <si>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</si>
  <si>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</si>
  <si>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</si>
  <si>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</si>
  <si>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</si>
  <si>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</si>
  <si>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</si>
  <si>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</si>
  <si>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</si>
  <si>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</si>
  <si>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</si>
  <si>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</si>
  <si>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</si>
  <si>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</si>
  <si>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</si>
  <si>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</si>
  <si>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</si>
  <si>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</si>
  <si>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</si>
  <si>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</si>
  <si>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</si>
  <si>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</si>
  <si>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</si>
  <si>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</si>
  <si>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</si>
  <si>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</si>
  <si>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</si>
  <si>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</si>
  <si>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</si>
  <si>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</si>
  <si>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</si>
  <si>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</si>
  <si>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</si>
  <si>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</si>
  <si>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</si>
  <si>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</si>
  <si>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</si>
  <si>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</si>
  <si>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</si>
  <si>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</si>
  <si>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</si>
  <si>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</si>
  <si>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</si>
  <si>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</si>
  <si>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</si>
  <si>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</si>
  <si>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</si>
  <si>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</si>
  <si>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</si>
  <si>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</si>
  <si>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</si>
  <si>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</si>
  <si>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</si>
  <si>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</si>
  <si>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</si>
  <si>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</si>
  <si>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</si>
  <si>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</si>
  <si>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</si>
  <si>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</si>
  <si>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</si>
  <si>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</si>
  <si>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</si>
  <si>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</si>
  <si>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</si>
  <si>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</si>
  <si>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</si>
  <si>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</si>
  <si>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</si>
  <si>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</si>
  <si>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</si>
  <si>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</si>
  <si>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</si>
  <si>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</si>
  <si>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</si>
  <si>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</si>
  <si>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</si>
  <si>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</si>
  <si>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</si>
  <si>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</si>
  <si>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</si>
  <si>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</si>
  <si>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</si>
  <si>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</si>
  <si>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</si>
  <si>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</si>
  <si>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</si>
  <si>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</si>
  <si>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</si>
  <si>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</si>
  <si>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</si>
  <si>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</si>
  <si>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</si>
  <si>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</si>
  <si>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</si>
  <si>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</si>
  <si>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</si>
  <si>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</si>
  <si>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</si>
  <si>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</si>
  <si>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</si>
  <si>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</si>
  <si>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</si>
  <si>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</si>
  <si>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</si>
  <si>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</si>
  <si>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</si>
  <si>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</si>
  <si>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</si>
  <si>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</si>
  <si>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</si>
  <si>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</si>
  <si>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</si>
  <si>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</si>
  <si>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</si>
  <si>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</si>
  <si>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</si>
  <si>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</si>
  <si>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</si>
  <si>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</si>
  <si>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</si>
  <si>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</si>
  <si>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</si>
  <si>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</si>
  <si>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</si>
  <si>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</si>
  <si>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</si>
  <si>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</si>
  <si>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</si>
  <si>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</si>
  <si>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</si>
  <si>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</si>
  <si>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</si>
  <si>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</si>
  <si>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</si>
  <si>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</si>
  <si>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</si>
  <si>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</si>
  <si>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</si>
  <si>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</si>
  <si>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</si>
  <si>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</si>
  <si>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</si>
  <si>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</si>
  <si>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</si>
  <si>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</si>
  <si>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</si>
  <si>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</si>
  <si>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</si>
  <si>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</si>
  <si>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</si>
  <si>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</si>
  <si>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</si>
  <si>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</si>
  <si>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</si>
  <si>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</si>
  <si>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</si>
  <si>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</si>
  <si>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</si>
  <si>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</si>
  <si>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</si>
  <si>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</si>
  <si>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</si>
  <si>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</si>
  <si>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</si>
  <si>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</si>
  <si>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</si>
  <si>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</si>
  <si>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</si>
  <si>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</si>
  <si>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</si>
  <si>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</si>
  <si>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</si>
  <si>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</si>
  <si>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</si>
  <si>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</si>
  <si>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</si>
  <si>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</si>
  <si>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</si>
  <si>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</si>
  <si>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</si>
  <si>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</si>
  <si>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</si>
  <si>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</si>
  <si>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</si>
  <si>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</si>
  <si>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</si>
  <si>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</si>
  <si>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</si>
  <si>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</si>
  <si>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</si>
  <si>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</si>
  <si>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</si>
  <si>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</si>
  <si>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</si>
  <si>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</si>
  <si>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</si>
  <si>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</si>
  <si>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</si>
  <si>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</si>
  <si>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</si>
  <si>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</si>
  <si>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</si>
  <si>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</si>
  <si>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</si>
  <si>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</si>
  <si>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</si>
  <si>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</si>
  <si>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</si>
  <si>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</si>
  <si>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</si>
  <si>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</si>
  <si>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</si>
  <si>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</si>
  <si>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</si>
  <si>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</si>
  <si>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</si>
  <si>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</si>
  <si>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</si>
  <si>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</si>
  <si>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</si>
  <si>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</si>
  <si>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</si>
  <si>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</si>
  <si>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</si>
  <si>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</si>
  <si>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</si>
  <si>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</si>
  <si>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</si>
  <si>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</si>
  <si>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</si>
  <si>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</si>
  <si>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</si>
  <si>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</si>
  <si>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</si>
  <si>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</si>
  <si>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</si>
  <si>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</si>
  <si>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</si>
  <si>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</si>
  <si>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</si>
  <si>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</si>
  <si>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</si>
  <si>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</si>
  <si>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</si>
  <si>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</si>
  <si>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</si>
  <si>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</si>
  <si>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</si>
  <si>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</si>
  <si>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</si>
  <si>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</si>
  <si>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</si>
  <si>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</si>
  <si>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</si>
  <si>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</si>
  <si>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</si>
  <si>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</si>
  <si>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</si>
  <si>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</si>
  <si>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</si>
  <si>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</si>
  <si>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</si>
  <si>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</si>
  <si>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</si>
  <si>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</si>
  <si>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</si>
  <si>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</si>
  <si>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</si>
  <si>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</si>
  <si>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</si>
  <si>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</si>
  <si>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</si>
  <si>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</si>
  <si>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</si>
  <si>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</si>
  <si>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</si>
  <si>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</si>
  <si>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</si>
  <si>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</si>
  <si>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</si>
  <si>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</si>
  <si>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</si>
  <si>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</si>
  <si>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</si>
  <si>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</si>
  <si>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</si>
  <si>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</si>
  <si>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</si>
  <si>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</si>
  <si>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</si>
  <si>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</si>
  <si>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</si>
  <si>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</si>
  <si>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</si>
  <si>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</si>
  <si>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</si>
  <si>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</si>
  <si>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</si>
  <si>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</si>
  <si>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</si>
  <si>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</si>
  <si>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</si>
  <si>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</si>
  <si>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</si>
  <si>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</si>
  <si>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</si>
  <si>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</si>
  <si>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</si>
  <si>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</si>
  <si>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</si>
  <si>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</si>
  <si>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</si>
  <si>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</si>
  <si>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</si>
  <si>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</si>
  <si>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</si>
  <si>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</si>
  <si>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</si>
  <si>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</si>
  <si>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</si>
  <si>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</si>
  <si>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</si>
  <si>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</si>
  <si>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</si>
  <si>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</si>
  <si>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</si>
  <si>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</si>
  <si>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</si>
  <si>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</si>
  <si>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</si>
  <si>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</si>
  <si>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</si>
  <si>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</si>
  <si>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</si>
  <si>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</si>
  <si>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</si>
  <si>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</si>
  <si>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</si>
  <si>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</si>
  <si>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</si>
  <si>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</si>
  <si>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</si>
  <si>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</si>
  <si>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</si>
  <si>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</si>
  <si>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</si>
  <si>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</si>
  <si>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</si>
  <si>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</si>
  <si>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</si>
  <si>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</si>
  <si>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</si>
  <si>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</si>
  <si>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</si>
  <si>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</si>
  <si>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</si>
  <si>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</si>
  <si>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</si>
  <si>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</si>
  <si>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</si>
  <si>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</si>
  <si>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</si>
  <si>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</si>
  <si>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</si>
  <si>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</si>
  <si>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</si>
  <si>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</si>
  <si>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</si>
  <si>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</si>
  <si>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</si>
  <si>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</si>
  <si>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</si>
  <si>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</si>
  <si>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</si>
  <si>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</si>
  <si>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</si>
  <si>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</si>
  <si>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</si>
  <si>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</si>
  <si>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</si>
  <si>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</si>
  <si>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</si>
  <si>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</si>
  <si>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</si>
  <si>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</si>
  <si>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</si>
  <si>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</si>
  <si>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</si>
  <si>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</si>
  <si>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</si>
  <si>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</si>
  <si>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</si>
  <si>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</si>
  <si>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</si>
  <si>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</si>
  <si>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</si>
  <si>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</si>
  <si>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</si>
  <si>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</si>
  <si>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</si>
  <si>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</si>
  <si>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</si>
  <si>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</si>
  <si>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</si>
  <si>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</si>
  <si>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</si>
  <si>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</si>
  <si>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</si>
  <si>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</si>
  <si>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</si>
  <si>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</si>
  <si>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</si>
  <si>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</si>
  <si>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</si>
  <si>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</si>
  <si>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</si>
  <si>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</si>
  <si>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</si>
  <si>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</si>
  <si>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</si>
  <si>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</si>
  <si>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</si>
  <si>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</si>
  <si>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</si>
  <si>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</si>
  <si>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</si>
  <si>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</si>
  <si>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</si>
  <si>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</si>
  <si>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</si>
  <si>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</si>
  <si>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</si>
  <si>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</si>
  <si>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</si>
  <si>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</si>
  <si>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</si>
  <si>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</si>
  <si>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</si>
  <si>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</si>
  <si>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</si>
  <si>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</si>
  <si>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</si>
  <si>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</si>
  <si>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</si>
  <si>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</si>
  <si>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</si>
  <si>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</si>
  <si>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</si>
  <si>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</si>
  <si>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</si>
  <si>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</si>
  <si>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</si>
  <si>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</si>
  <si>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</si>
  <si>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</si>
  <si>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</si>
  <si>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</si>
  <si>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</si>
  <si>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</si>
  <si>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</si>
  <si>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</si>
  <si>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</si>
  <si>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</si>
  <si>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</si>
  <si>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</si>
  <si>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</si>
  <si>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</si>
  <si>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</si>
  <si>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</si>
  <si>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</si>
  <si>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</si>
  <si>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</si>
  <si>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</si>
  <si>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</si>
  <si>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</si>
  <si>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</si>
  <si>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</si>
  <si>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</si>
  <si>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</si>
  <si>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</si>
  <si>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</si>
  <si>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</si>
  <si>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</si>
  <si>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</si>
  <si>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</si>
  <si>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</si>
  <si>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</si>
  <si>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</si>
  <si>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</si>
  <si>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</si>
  <si>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</si>
  <si>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</si>
  <si>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</si>
  <si>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</si>
  <si>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</si>
  <si>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</si>
  <si>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</si>
  <si>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</si>
  <si>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</si>
  <si>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</si>
  <si>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</si>
  <si>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</si>
  <si>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</si>
  <si>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</si>
  <si>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</si>
  <si>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</si>
  <si>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</si>
  <si>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</si>
  <si>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</si>
  <si>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</si>
  <si>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</si>
  <si>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</si>
  <si>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</si>
  <si>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</si>
  <si>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</si>
  <si>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</si>
  <si>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</si>
  <si>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</si>
  <si>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</si>
  <si>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</si>
  <si>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</si>
  <si>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</si>
  <si>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</si>
  <si>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</si>
  <si>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</si>
  <si>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</si>
  <si>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</si>
  <si>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</si>
  <si>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</si>
  <si>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</si>
  <si>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</si>
  <si>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</si>
  <si>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</si>
  <si>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</si>
  <si>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</si>
  <si>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</si>
  <si>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</si>
  <si>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</si>
  <si>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</si>
  <si>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</si>
  <si>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</si>
  <si>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</si>
  <si>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</si>
  <si>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</si>
  <si>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</si>
  <si>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</si>
  <si>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</si>
  <si>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</si>
  <si>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</si>
  <si>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</si>
  <si>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</si>
  <si>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</si>
  <si>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</si>
  <si>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</si>
  <si>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</si>
  <si>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</si>
  <si>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</si>
  <si>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</si>
  <si>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</si>
  <si>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</si>
  <si>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</si>
  <si>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</si>
  <si>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</si>
  <si>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</si>
  <si>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</si>
  <si>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</si>
  <si>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</si>
  <si>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</si>
  <si>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</si>
  <si>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</si>
  <si>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</si>
  <si>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</si>
  <si>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</si>
  <si>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</si>
  <si>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</si>
  <si>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</si>
  <si>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</si>
  <si>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</si>
  <si>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</si>
  <si>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</si>
  <si>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</si>
  <si>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</si>
  <si>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</si>
  <si>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</si>
  <si>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</si>
  <si>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</si>
  <si>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</si>
  <si>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</si>
  <si>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</si>
  <si>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</si>
  <si>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</si>
  <si>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</si>
  <si>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</si>
  <si>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</si>
  <si>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</si>
  <si>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</si>
  <si>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</si>
  <si>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</si>
  <si>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</si>
  <si>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</si>
  <si>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</si>
  <si>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</si>
  <si>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</si>
  <si>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</si>
  <si>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</si>
  <si>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</si>
  <si>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</si>
  <si>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</si>
  <si>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</si>
  <si>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</si>
  <si>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</si>
  <si>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</si>
  <si>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</si>
  <si>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</si>
  <si>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</si>
  <si>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</si>
  <si>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</si>
  <si>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</si>
  <si>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</si>
  <si>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</si>
  <si>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</si>
  <si>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</si>
  <si>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</si>
  <si>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</si>
  <si>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</si>
  <si>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</si>
  <si>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</si>
  <si>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</si>
  <si>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</si>
  <si>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</si>
  <si>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</si>
  <si>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</si>
  <si>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</si>
  <si>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</si>
  <si>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</si>
  <si>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</si>
  <si>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</si>
  <si>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</si>
  <si>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</si>
  <si>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</si>
  <si>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</si>
  <si>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</si>
  <si>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</si>
  <si>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</si>
  <si>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</si>
  <si>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</si>
  <si>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</si>
  <si>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</si>
  <si>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</si>
  <si>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</si>
  <si>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</si>
  <si>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</si>
  <si>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</si>
  <si>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</si>
  <si>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</si>
  <si>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</si>
  <si>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</si>
  <si>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</si>
  <si>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</si>
  <si>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</si>
  <si>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</si>
  <si>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</si>
  <si>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</si>
  <si>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</si>
  <si>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</si>
  <si>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</si>
  <si>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</si>
  <si>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</si>
  <si>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</si>
  <si>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</si>
  <si>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</si>
  <si>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</si>
  <si>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</si>
  <si>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</si>
  <si>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</si>
  <si>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</si>
  <si>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</si>
  <si>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</si>
  <si>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</si>
  <si>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</si>
  <si>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</si>
  <si>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</si>
  <si>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</si>
  <si>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</si>
  <si>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</si>
  <si>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</si>
  <si>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</si>
  <si>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</si>
  <si>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</si>
  <si>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</si>
  <si>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</si>
  <si>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</si>
  <si>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</si>
  <si>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</si>
  <si>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</si>
  <si>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</si>
  <si>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</si>
  <si>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</si>
  <si>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</si>
  <si>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</si>
  <si>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</si>
  <si>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</si>
  <si>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</si>
  <si>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</si>
  <si>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</si>
  <si>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</si>
  <si>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</si>
  <si>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</si>
  <si>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</si>
  <si>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</si>
  <si>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</si>
  <si>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</si>
  <si>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</si>
  <si>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</si>
  <si>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</si>
  <si>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</si>
  <si>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</si>
  <si>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</si>
  <si>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</si>
  <si>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</si>
  <si>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</si>
  <si>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</si>
  <si>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</si>
  <si>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</si>
  <si>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</si>
  <si>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</si>
  <si>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</si>
  <si>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</si>
  <si>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</si>
  <si>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</si>
  <si>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</si>
  <si>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</si>
  <si>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</si>
  <si>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</si>
  <si>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</si>
  <si>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</si>
  <si>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</si>
  <si>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</si>
  <si>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</si>
  <si>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</si>
  <si>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</si>
  <si>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</si>
  <si>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</si>
  <si>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</si>
  <si>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</si>
  <si>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</si>
  <si>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</si>
  <si>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</si>
  <si>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</si>
  <si>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</si>
  <si>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</si>
  <si>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</si>
  <si>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</si>
  <si>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</si>
  <si>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</si>
  <si>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</si>
  <si>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</si>
  <si>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</si>
  <si>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</si>
  <si>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</si>
  <si>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</si>
  <si>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</si>
  <si>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</si>
  <si>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</si>
  <si>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</si>
  <si>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</si>
  <si>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</si>
  <si>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</si>
  <si>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</si>
  <si>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</si>
  <si>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</si>
  <si>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</si>
  <si>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</si>
  <si>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</si>
  <si>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</si>
  <si>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</si>
  <si>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</si>
  <si>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</si>
  <si>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</si>
  <si>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</si>
  <si>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</si>
  <si>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</si>
  <si>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</si>
  <si>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</si>
  <si>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</si>
  <si>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</si>
  <si>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</si>
  <si>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</si>
  <si>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</si>
  <si>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</si>
  <si>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</si>
  <si>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</si>
  <si>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</si>
  <si>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</si>
  <si>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</si>
  <si>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</si>
  <si>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</si>
  <si>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</si>
  <si>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</si>
  <si>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</si>
  <si>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</si>
  <si>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</si>
  <si>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</si>
  <si>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</si>
  <si>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</si>
  <si>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</si>
  <si>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</si>
  <si>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</si>
  <si>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</si>
  <si>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</si>
  <si>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</si>
  <si>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</si>
  <si>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</si>
  <si>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</si>
  <si>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</si>
  <si>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</si>
  <si>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</si>
  <si>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</si>
  <si>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</si>
  <si>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</si>
  <si>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</si>
  <si>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</si>
  <si>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</si>
  <si>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</si>
  <si>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</si>
  <si>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</si>
  <si>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</si>
  <si>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</si>
  <si>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</si>
  <si>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</si>
  <si>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</si>
  <si>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</si>
  <si>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</si>
  <si>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</si>
  <si>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</si>
  <si>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</si>
  <si>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</si>
  <si>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</si>
  <si>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</si>
  <si>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</si>
  <si>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</si>
  <si>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</si>
  <si>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</si>
  <si>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</si>
  <si>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</si>
  <si>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</si>
  <si>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</si>
  <si>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</si>
  <si>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</si>
  <si>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</si>
  <si>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</si>
  <si>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</si>
  <si>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</si>
  <si>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</si>
  <si>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</si>
  <si>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</si>
  <si>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</si>
  <si>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</si>
  <si>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</si>
  <si>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</si>
  <si>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</si>
  <si>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</si>
  <si>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</si>
  <si>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</si>
  <si>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</si>
  <si>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</si>
  <si>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</si>
  <si>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</si>
  <si>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</si>
  <si>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</si>
  <si>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</si>
  <si>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</si>
  <si>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</si>
  <si>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</si>
  <si>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</si>
  <si>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</si>
  <si>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</si>
  <si>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</si>
  <si>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</si>
  <si>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</si>
  <si>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</si>
  <si>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</si>
  <si>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</si>
  <si>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</si>
  <si>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</si>
  <si>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</si>
  <si>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</si>
  <si>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</si>
  <si>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</si>
  <si>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</si>
  <si>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</si>
  <si>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</si>
  <si>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</si>
  <si>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</si>
  <si>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</si>
  <si>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</si>
  <si>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</si>
  <si>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</si>
  <si>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</si>
  <si>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</si>
  <si>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</si>
  <si>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</si>
  <si>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</si>
  <si>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</si>
  <si>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</si>
  <si>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</si>
  <si>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</si>
  <si>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</si>
  <si>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</si>
  <si>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</si>
  <si>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</si>
  <si>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</si>
  <si>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</si>
  <si>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</si>
  <si>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</si>
  <si>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</si>
  <si>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</si>
  <si>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</si>
  <si>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</si>
  <si>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</si>
  <si>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</si>
  <si>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</si>
  <si>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</si>
  <si>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</si>
  <si>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</si>
  <si>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</si>
  <si>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</si>
  <si>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</si>
  <si>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</si>
  <si>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</si>
  <si>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</si>
  <si>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</si>
  <si>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</si>
  <si>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</si>
  <si>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</si>
  <si>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</si>
  <si>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</si>
  <si>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</si>
  <si>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</si>
  <si>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</si>
  <si>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</si>
  <si>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</si>
  <si>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</si>
  <si>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</si>
  <si>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</si>
  <si>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</si>
  <si>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</si>
  <si>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</si>
  <si>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</si>
  <si>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</si>
  <si>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</si>
  <si>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</si>
  <si>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</si>
  <si>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</si>
  <si>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</si>
  <si>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</si>
  <si>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</si>
  <si>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</si>
  <si>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</si>
  <si>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</si>
  <si>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</si>
  <si>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</si>
  <si>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</si>
  <si>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</si>
  <si>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</si>
  <si>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</si>
  <si>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</si>
  <si>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</si>
  <si>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</si>
  <si>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</si>
  <si>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</si>
  <si>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</si>
  <si>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</si>
  <si>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</si>
  <si>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</si>
  <si>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</si>
  <si>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</si>
  <si>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</si>
  <si>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</si>
  <si>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</si>
  <si>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</si>
  <si>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</si>
  <si>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</si>
  <si>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</si>
  <si>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</si>
  <si>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</si>
  <si>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</si>
  <si>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</si>
  <si>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</si>
  <si>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</si>
  <si>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</si>
  <si>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</si>
  <si>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</si>
  <si>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</si>
  <si>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</si>
  <si>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</si>
  <si>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</si>
  <si>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</si>
  <si>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</si>
  <si>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</si>
  <si>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</si>
  <si>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</si>
  <si>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</si>
  <si>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</si>
  <si>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</si>
  <si>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</si>
  <si>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</si>
  <si>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</si>
  <si>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</si>
  <si>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</si>
  <si>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</si>
  <si>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</si>
  <si>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</si>
  <si>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</si>
  <si>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</si>
  <si>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</si>
  <si>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</si>
  <si>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</si>
  <si>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</si>
  <si>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</si>
  <si>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</si>
  <si>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</si>
  <si>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</si>
  <si>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</si>
  <si>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</si>
  <si>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</si>
  <si>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</si>
  <si>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</si>
  <si>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</si>
  <si>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</si>
  <si>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</si>
  <si>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</si>
  <si>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</si>
  <si>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</si>
  <si>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</si>
  <si>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</si>
  <si>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</si>
  <si>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</si>
  <si>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</si>
  <si>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</si>
  <si>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</si>
  <si>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</si>
  <si>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</si>
  <si>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</si>
  <si>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</si>
  <si>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</si>
  <si>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</si>
  <si>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</si>
  <si>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</si>
  <si>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</si>
  <si>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</si>
  <si>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</si>
  <si>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</si>
  <si>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</si>
  <si>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</si>
  <si>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</si>
  <si>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</si>
  <si>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</si>
  <si>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</si>
  <si>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</si>
  <si>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</si>
  <si>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</si>
  <si>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</si>
  <si>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</si>
  <si>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</si>
  <si>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</si>
  <si>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</si>
  <si>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</si>
  <si>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</si>
  <si>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</si>
  <si>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</si>
  <si>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</si>
  <si>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</si>
  <si>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</si>
  <si>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</si>
  <si>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</si>
  <si>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</si>
  <si>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</si>
  <si>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</si>
  <si>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</si>
  <si>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</si>
  <si>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</si>
  <si>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</si>
  <si>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</si>
  <si>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</si>
  <si>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</si>
  <si>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</si>
  <si>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</si>
  <si>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</si>
  <si>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</si>
  <si>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</si>
  <si>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</si>
  <si>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</si>
  <si>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</si>
  <si>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</si>
  <si>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</si>
  <si>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</si>
  <si>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</si>
  <si>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</si>
  <si>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</si>
  <si>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</si>
  <si>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</si>
  <si>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</si>
  <si>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</si>
  <si>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</si>
  <si>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</si>
  <si>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</si>
  <si>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</si>
  <si>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</si>
  <si>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</si>
  <si>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</si>
  <si>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</si>
  <si>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</si>
  <si>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</si>
  <si>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</si>
  <si>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</si>
  <si>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</si>
  <si>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</si>
  <si>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</si>
  <si>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</si>
  <si>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</si>
  <si>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</si>
  <si>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</si>
  <si>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</si>
  <si>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</si>
  <si>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</si>
  <si>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</si>
  <si>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</si>
  <si>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</si>
  <si>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</si>
  <si>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</si>
  <si>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</si>
  <si>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</si>
  <si>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</si>
  <si>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</si>
  <si>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</si>
  <si>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</si>
  <si>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</si>
  <si>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</si>
  <si>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</si>
  <si>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</si>
  <si>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</si>
  <si>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</si>
  <si>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</si>
  <si>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</si>
  <si>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</si>
  <si>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</si>
  <si>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</si>
  <si>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</si>
  <si>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</si>
  <si>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</si>
  <si>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</si>
  <si>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</si>
  <si>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</si>
  <si>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</si>
  <si>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</si>
  <si>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</si>
  <si>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</si>
  <si>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</si>
  <si>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</si>
  <si>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</si>
  <si>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</si>
  <si>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</si>
  <si>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</si>
  <si>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</si>
  <si>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</si>
  <si>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</si>
  <si>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</si>
  <si>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</si>
  <si>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</si>
  <si>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</si>
  <si>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</si>
  <si>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</si>
  <si>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</si>
  <si>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</si>
  <si>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</si>
  <si>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</si>
  <si>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</si>
  <si>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</si>
  <si>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</si>
  <si>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</si>
  <si>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</si>
  <si>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</si>
  <si>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</si>
  <si>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</si>
  <si>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</si>
  <si>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</si>
  <si>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</si>
  <si>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</si>
  <si>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</si>
  <si>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</si>
  <si>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</si>
  <si>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</si>
  <si>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</si>
  <si>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</si>
  <si>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</si>
  <si>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</si>
  <si>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</si>
  <si>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</si>
  <si>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</si>
  <si>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</si>
  <si>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</si>
  <si>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</si>
  <si>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</si>
  <si>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</si>
  <si>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</si>
  <si>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</si>
  <si>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</si>
  <si>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</si>
  <si>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</si>
  <si>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</si>
  <si>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</si>
  <si>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</si>
  <si>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</si>
  <si>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</si>
  <si>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</si>
  <si>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</si>
  <si>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</si>
  <si>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</si>
  <si>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</si>
  <si>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</si>
  <si>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</si>
  <si>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</si>
  <si>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</si>
  <si>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</si>
  <si>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</si>
  <si>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</si>
  <si>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</si>
  <si>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</si>
  <si>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</si>
  <si>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</si>
  <si>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</si>
  <si>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</si>
  <si>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</si>
  <si>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</si>
  <si>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</si>
  <si>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</si>
  <si>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</si>
  <si>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</si>
  <si>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</si>
  <si>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</si>
  <si>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</si>
  <si>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</si>
  <si>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</si>
  <si>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</si>
  <si>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</si>
  <si>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</si>
  <si>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</si>
  <si>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</si>
  <si>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</si>
  <si>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</si>
  <si>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</si>
  <si>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</si>
  <si>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</si>
  <si>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</si>
  <si>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</si>
  <si>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</si>
  <si>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</si>
  <si>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</si>
  <si>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</si>
  <si>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</si>
  <si>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</si>
  <si>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</si>
  <si>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</si>
  <si>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</si>
  <si>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</si>
  <si>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</si>
  <si>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</si>
  <si>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</si>
  <si>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</si>
  <si>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</si>
  <si>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</si>
  <si>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</si>
  <si>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</si>
  <si>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</si>
  <si>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</si>
  <si>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</si>
  <si>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</si>
  <si>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</si>
  <si>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</si>
  <si>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</si>
  <si>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</si>
  <si>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</si>
  <si>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</si>
  <si>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</si>
  <si>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</si>
  <si>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</si>
  <si>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</si>
  <si>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</si>
  <si>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</si>
  <si>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</si>
  <si>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</si>
  <si>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</si>
  <si>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</si>
  <si>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</si>
  <si>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</si>
  <si>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</si>
  <si>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</si>
  <si>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</si>
  <si>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</si>
  <si>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</si>
  <si>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</si>
  <si>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</si>
  <si>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</si>
  <si>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</si>
  <si>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</si>
  <si>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</si>
  <si>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</si>
  <si>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</si>
  <si>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</si>
  <si>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</si>
  <si>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</si>
  <si>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</si>
  <si>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</si>
  <si>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</si>
  <si>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</si>
  <si>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</si>
  <si>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</si>
  <si>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</si>
  <si>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</si>
  <si>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</si>
  <si>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</si>
  <si>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</si>
  <si>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</si>
  <si>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</si>
  <si>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</si>
  <si>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</si>
  <si>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</si>
  <si>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</si>
  <si>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</si>
  <si>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</si>
  <si>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</si>
  <si>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</si>
  <si>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</si>
  <si>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</si>
  <si>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</si>
  <si>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</si>
  <si>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</si>
  <si>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</si>
  <si>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</si>
  <si>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</si>
  <si>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</si>
  <si>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</si>
  <si>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</si>
  <si>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</si>
  <si>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</si>
  <si>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</si>
  <si>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</si>
  <si>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</si>
  <si>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</si>
  <si>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</si>
  <si>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</si>
  <si>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</si>
  <si>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</si>
  <si>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</si>
  <si>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</si>
  <si>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</si>
  <si>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</si>
  <si>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</si>
  <si>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</si>
  <si>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</si>
  <si>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</si>
  <si>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</si>
  <si>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</si>
  <si>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</si>
  <si>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</si>
  <si>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</si>
  <si>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</si>
  <si>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</si>
  <si>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</si>
  <si>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</si>
  <si>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</si>
  <si>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</si>
  <si>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</si>
  <si>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</si>
  <si>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</si>
  <si>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</si>
  <si>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</si>
  <si>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</si>
  <si>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</si>
  <si>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</si>
  <si>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</si>
  <si>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</si>
  <si>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</si>
  <si>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</si>
  <si>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</si>
  <si>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</si>
  <si>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</si>
  <si>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</si>
  <si>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</si>
  <si>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</si>
  <si>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</si>
  <si>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</si>
  <si>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</si>
  <si>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</si>
  <si>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</si>
  <si>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</si>
  <si>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</si>
  <si>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</si>
  <si>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</si>
  <si>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</si>
  <si>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</si>
  <si>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</si>
  <si>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</si>
  <si>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</si>
  <si>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</si>
  <si>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</si>
  <si>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</si>
  <si>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</si>
  <si>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</si>
  <si>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</si>
  <si>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</si>
  <si>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</si>
  <si>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</si>
  <si>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</si>
  <si>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</si>
  <si>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</si>
  <si>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</si>
  <si>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</si>
  <si>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</si>
  <si>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</si>
  <si>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</si>
  <si>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</si>
  <si>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</si>
  <si>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</si>
  <si>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</si>
  <si>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</si>
  <si>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</si>
  <si>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</si>
  <si>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</si>
  <si>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</si>
  <si>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</si>
  <si>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</si>
  <si>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</si>
  <si>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</si>
  <si>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</si>
  <si>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</si>
  <si>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</si>
  <si>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</si>
  <si>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</si>
  <si>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</si>
  <si>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</si>
  <si>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</si>
  <si>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</si>
  <si>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</si>
  <si>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</si>
  <si>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</si>
  <si>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</si>
  <si>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</si>
  <si>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</si>
  <si>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</si>
  <si>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</si>
  <si>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</si>
  <si>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</si>
  <si>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</si>
  <si>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</si>
  <si>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</si>
  <si>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</si>
  <si>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</si>
  <si>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</si>
  <si>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</si>
  <si>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</si>
  <si>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</si>
  <si>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</si>
  <si>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</si>
  <si>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</si>
  <si>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</si>
  <si>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</si>
  <si>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</si>
  <si>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</si>
  <si>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</si>
  <si>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</si>
  <si>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</si>
  <si>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</si>
  <si>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</si>
  <si>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</si>
  <si>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</si>
  <si>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</si>
  <si>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</si>
  <si>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</si>
  <si>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</si>
  <si>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</si>
  <si>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</si>
  <si>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</si>
  <si>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</si>
  <si>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</si>
  <si>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</si>
  <si>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</si>
  <si>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</si>
  <si>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</si>
  <si>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</si>
  <si>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</si>
  <si>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</si>
  <si>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</si>
  <si>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</si>
  <si>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</si>
  <si>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</si>
  <si>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</si>
  <si>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</si>
  <si>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</si>
  <si>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</si>
  <si>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</si>
  <si>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</si>
  <si>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</si>
  <si>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</si>
  <si>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</si>
  <si>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</si>
  <si>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</si>
  <si>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</si>
  <si>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</si>
  <si>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</si>
  <si>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</si>
  <si>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</si>
  <si>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</si>
  <si>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</si>
  <si>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</si>
  <si>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</si>
  <si>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</si>
  <si>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</si>
  <si>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</si>
  <si>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</si>
  <si>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</si>
  <si>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</si>
  <si>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</si>
  <si>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</si>
  <si>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</si>
  <si>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</si>
  <si>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</si>
  <si>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</si>
  <si>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</si>
  <si>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</si>
  <si>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</si>
  <si>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</si>
  <si>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</si>
  <si>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</si>
  <si>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</si>
  <si>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</si>
  <si>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</si>
  <si>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</si>
  <si>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</si>
  <si>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</si>
  <si>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</si>
  <si>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</si>
  <si>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</si>
  <si>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</si>
  <si>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</si>
  <si>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</si>
  <si>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</si>
  <si>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</si>
  <si>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</si>
  <si>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</si>
  <si>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</si>
  <si>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</si>
  <si>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</si>
  <si>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</si>
  <si>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</si>
  <si>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</si>
  <si>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</si>
  <si>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</si>
  <si>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</si>
  <si>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</si>
  <si>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</si>
  <si>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</si>
  <si>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</si>
  <si>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</si>
  <si>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</si>
  <si>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</si>
  <si>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</si>
  <si>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</si>
  <si>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</si>
  <si>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</si>
  <si>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</si>
  <si>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</si>
  <si>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</si>
  <si>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</si>
  <si>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</si>
  <si>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</si>
  <si>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</si>
  <si>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</si>
  <si>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</si>
  <si>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</si>
  <si>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</si>
  <si>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</si>
  <si>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</si>
  <si>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</si>
  <si>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</si>
  <si>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</si>
  <si>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</si>
  <si>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</si>
  <si>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</si>
  <si>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</si>
  <si>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</si>
  <si>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</si>
  <si>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</si>
  <si>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</si>
  <si>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</si>
  <si>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</si>
  <si>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</si>
  <si>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</si>
  <si>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</si>
  <si>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</si>
  <si>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</si>
  <si>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</si>
  <si>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</si>
  <si>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</si>
  <si>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</si>
  <si>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</si>
  <si>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</si>
  <si>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</si>
  <si>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</si>
  <si>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</si>
  <si>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</si>
  <si>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</si>
  <si>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</si>
  <si>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</si>
  <si>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</si>
  <si>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</si>
  <si>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</si>
  <si>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</si>
  <si>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</si>
  <si>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</si>
  <si>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</si>
  <si>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</si>
  <si>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</si>
  <si>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</si>
  <si>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</si>
  <si>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</si>
  <si>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</si>
  <si>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</si>
  <si>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</si>
  <si>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</si>
  <si>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</si>
  <si>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</si>
  <si>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</si>
  <si>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</si>
  <si>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</si>
  <si>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</si>
  <si>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</si>
  <si>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</si>
  <si>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</si>
  <si>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</si>
  <si>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</si>
  <si>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</si>
  <si>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</si>
  <si>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</si>
  <si>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</si>
  <si>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</si>
  <si>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</si>
  <si>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</si>
  <si>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</si>
  <si>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</si>
  <si>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</si>
  <si>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</si>
  <si>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</si>
  <si>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</si>
  <si>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</si>
  <si>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</si>
  <si>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</si>
  <si>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</si>
  <si>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</si>
  <si>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</si>
  <si>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</si>
  <si>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</si>
  <si>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</si>
  <si>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</si>
  <si>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</si>
  <si>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</si>
  <si>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</si>
  <si>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</si>
  <si>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</si>
  <si>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</si>
  <si>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</si>
  <si>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</si>
  <si>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</si>
  <si>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</si>
  <si>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</si>
  <si>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</si>
  <si>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</si>
  <si>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</si>
  <si>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</si>
  <si>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</si>
  <si>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</si>
  <si>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</si>
  <si>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</si>
  <si>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</si>
  <si>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</si>
  <si>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</si>
  <si>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</si>
  <si>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</si>
  <si>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</si>
  <si>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</si>
  <si>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</si>
  <si>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</si>
  <si>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</si>
  <si>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</si>
  <si>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</si>
  <si>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</si>
  <si>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</si>
  <si>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</si>
  <si>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</si>
  <si>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</si>
  <si>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</si>
  <si>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</si>
  <si>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</si>
  <si>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</si>
  <si>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</si>
  <si>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</si>
  <si>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</si>
  <si>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</si>
  <si>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</si>
  <si>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</si>
  <si>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</si>
  <si>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</si>
  <si>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</si>
  <si>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</si>
  <si>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</si>
  <si>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</si>
  <si>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</si>
  <si>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</si>
  <si>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</si>
  <si>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</si>
  <si>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</si>
  <si>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</si>
  <si>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</si>
  <si>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</si>
  <si>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</si>
  <si>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</si>
  <si>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</si>
  <si>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</si>
  <si>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</si>
  <si>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</si>
  <si>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</si>
  <si>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</si>
  <si>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</si>
  <si>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</si>
  <si>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</si>
  <si>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</si>
  <si>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</si>
  <si>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</si>
  <si>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</si>
  <si>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</si>
  <si>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</si>
  <si>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</si>
  <si>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</si>
  <si>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</si>
  <si>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</si>
  <si>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</si>
  <si>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</si>
  <si>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</si>
  <si>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</si>
  <si>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</si>
  <si>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</si>
  <si>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</si>
  <si>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</si>
  <si>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</si>
  <si>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</si>
  <si>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</si>
  <si>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</si>
  <si>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</si>
  <si>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</si>
  <si>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</si>
  <si>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</si>
  <si>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</si>
  <si>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</si>
  <si>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</si>
  <si>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</si>
  <si>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</si>
  <si>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</si>
  <si>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</si>
  <si>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</si>
  <si>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</si>
  <si>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</si>
  <si>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</si>
  <si>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</si>
  <si>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</si>
  <si>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</si>
  <si>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</si>
  <si>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</si>
  <si>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</si>
  <si>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</si>
  <si>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</si>
  <si>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</si>
  <si>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</si>
  <si>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</si>
  <si>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</si>
  <si>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</si>
  <si>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</si>
  <si>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</si>
  <si>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</si>
  <si>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</si>
  <si>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</si>
  <si>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</si>
  <si>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</si>
  <si>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</si>
  <si>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</si>
  <si>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</si>
  <si>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</si>
  <si>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</si>
  <si>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</si>
  <si>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</si>
  <si>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</si>
  <si>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</si>
  <si>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</si>
  <si>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</si>
  <si>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</si>
  <si>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</si>
  <si>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</si>
  <si>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</si>
  <si>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</si>
  <si>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</si>
  <si>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</si>
  <si>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</si>
  <si>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</si>
  <si>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</si>
  <si>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</si>
  <si>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</si>
  <si>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</si>
  <si>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</si>
  <si>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</si>
  <si>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</si>
  <si>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</si>
  <si>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</si>
  <si>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</si>
  <si>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</si>
  <si>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</si>
  <si>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</si>
  <si>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</si>
  <si>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</si>
  <si>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</si>
  <si>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</si>
  <si>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</si>
  <si>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</si>
  <si>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</si>
  <si>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</si>
  <si>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</si>
  <si>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</si>
  <si>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</si>
  <si>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</si>
  <si>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</si>
  <si>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</si>
  <si>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</si>
  <si>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</si>
  <si>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</si>
  <si>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</si>
  <si>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</si>
  <si>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</si>
  <si>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</si>
  <si>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</si>
  <si>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</si>
  <si>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</si>
  <si>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</si>
  <si>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</si>
  <si>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</si>
  <si>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</si>
  <si>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</si>
  <si>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</si>
  <si>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</si>
  <si>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</si>
  <si>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</si>
  <si>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</si>
  <si>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</si>
  <si>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</si>
  <si>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</si>
  <si>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</si>
  <si>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</si>
  <si>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</si>
  <si>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</si>
  <si>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</si>
  <si>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</si>
  <si>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</si>
  <si>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</si>
  <si>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</si>
  <si>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</si>
  <si>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</si>
  <si>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</si>
  <si>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</si>
  <si>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</si>
  <si>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</si>
  <si>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</si>
  <si>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</si>
  <si>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</si>
  <si>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</si>
  <si>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</si>
  <si>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</si>
  <si>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</si>
  <si>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</si>
  <si>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</si>
  <si>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</si>
  <si>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</si>
  <si>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</si>
  <si>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</si>
  <si>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</si>
  <si>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</si>
  <si>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</si>
  <si>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</si>
  <si>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</si>
  <si>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</si>
  <si>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</si>
  <si>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</si>
  <si>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</si>
  <si>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</si>
  <si>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</si>
  <si>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</si>
  <si>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</si>
  <si>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</si>
  <si>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</si>
  <si>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</si>
  <si>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</si>
  <si>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</si>
  <si>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</si>
  <si>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</si>
  <si>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</si>
  <si>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</si>
  <si>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</si>
  <si>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</si>
  <si>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</si>
  <si>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</si>
  <si>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</si>
  <si>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</si>
  <si>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</si>
  <si>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</si>
  <si>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</si>
  <si>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</si>
  <si>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</si>
  <si>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</si>
  <si>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</si>
  <si>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</si>
  <si>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</si>
  <si>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</si>
  <si>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</si>
  <si>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</si>
  <si>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</si>
  <si>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</si>
  <si>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</si>
  <si>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</si>
  <si>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</si>
  <si>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</si>
  <si>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</si>
  <si>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</si>
  <si>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</si>
  <si>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</si>
  <si>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</si>
  <si>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</si>
  <si>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</si>
  <si>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</si>
  <si>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</si>
  <si>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</si>
  <si>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</si>
  <si>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</si>
  <si>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</si>
  <si>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</si>
  <si>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</si>
  <si>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</si>
  <si>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</si>
  <si>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</si>
  <si>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</si>
  <si>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</si>
  <si>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</si>
  <si>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</si>
  <si>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</si>
  <si>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</si>
  <si>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</si>
  <si>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</si>
  <si>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</si>
  <si>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</si>
  <si>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</si>
  <si>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</si>
  <si>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</si>
  <si>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</si>
  <si>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</si>
  <si>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</si>
  <si>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</si>
  <si>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</si>
  <si>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</si>
  <si>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</si>
  <si>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</si>
  <si>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</si>
  <si>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</si>
  <si>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</si>
  <si>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</si>
  <si>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</si>
  <si>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</si>
  <si>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</si>
  <si>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</si>
  <si>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</si>
  <si>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</si>
  <si>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</si>
  <si>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</si>
  <si>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</si>
  <si>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</si>
  <si>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</si>
  <si>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</si>
  <si>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</si>
  <si>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</si>
  <si>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</si>
  <si>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</si>
  <si>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</si>
  <si>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</si>
  <si>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</si>
  <si>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</si>
  <si>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</si>
  <si>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</si>
  <si>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</si>
  <si>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</si>
  <si>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</si>
  <si>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</si>
  <si>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</si>
  <si>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</si>
  <si>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</si>
  <si>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</si>
  <si>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</si>
  <si>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</si>
  <si>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</si>
  <si>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</si>
  <si>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</si>
  <si>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</si>
  <si>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</si>
  <si>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</si>
  <si>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</si>
  <si>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</si>
  <si>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</si>
  <si>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</si>
  <si>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</si>
  <si>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</si>
  <si>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</si>
  <si>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</si>
  <si>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</si>
  <si>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</si>
  <si>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</si>
  <si>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</si>
  <si>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</si>
  <si>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</si>
  <si>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</si>
  <si>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</si>
  <si>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</si>
  <si>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</si>
  <si>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</si>
  <si>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</si>
  <si>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</si>
  <si>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</si>
  <si>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</si>
  <si>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</si>
  <si>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</si>
  <si>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</si>
  <si>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</si>
  <si>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</si>
  <si>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</si>
  <si>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</si>
  <si>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</si>
  <si>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</si>
  <si>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</si>
  <si>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</si>
  <si>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</si>
  <si>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</si>
  <si>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</si>
  <si>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</si>
  <si>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</si>
  <si>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</si>
  <si>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</si>
  <si>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</si>
  <si>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</si>
  <si>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</si>
  <si>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</si>
  <si>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</si>
  <si>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</si>
  <si>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</si>
  <si>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</si>
  <si>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</si>
  <si>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</si>
  <si>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</si>
  <si>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</si>
  <si>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</si>
  <si>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</si>
  <si>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</si>
  <si>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</si>
  <si>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</si>
  <si>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</si>
  <si>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</si>
  <si>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</si>
  <si>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</si>
  <si>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</si>
  <si>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</si>
  <si>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</si>
  <si>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</si>
  <si>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</si>
  <si>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</si>
  <si>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</si>
  <si>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</si>
  <si>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</si>
  <si>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</si>
  <si>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</si>
  <si>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</si>
  <si>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</si>
  <si>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</si>
  <si>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</si>
  <si>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</si>
  <si>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</si>
  <si>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</si>
  <si>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</si>
  <si>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</si>
  <si>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</si>
  <si>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</si>
  <si>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</si>
  <si>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</si>
  <si>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</si>
  <si>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</si>
  <si>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</si>
  <si>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</si>
  <si>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</si>
  <si>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</si>
  <si>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</si>
  <si>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</si>
  <si>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</si>
  <si>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</si>
  <si>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</si>
  <si>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</si>
  <si>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</si>
  <si>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</si>
  <si>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</si>
  <si>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</si>
  <si>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</si>
  <si>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</si>
  <si>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</si>
  <si>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</si>
  <si>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</si>
  <si>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</si>
  <si>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</si>
  <si>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</si>
  <si>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</si>
  <si>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</si>
  <si>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</si>
  <si>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</si>
  <si>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</si>
  <si>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</si>
  <si>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</si>
  <si>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</si>
  <si>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</si>
  <si>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</si>
  <si>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</si>
  <si>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</si>
  <si>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</si>
  <si>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</si>
  <si>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</si>
  <si>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</si>
  <si>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</si>
  <si>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</si>
  <si>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</si>
  <si>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</si>
  <si>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</si>
  <si>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</si>
  <si>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</si>
  <si>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</si>
  <si>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</si>
  <si>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</si>
  <si>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</si>
  <si>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</si>
  <si>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</si>
  <si>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</si>
  <si>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</si>
  <si>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</si>
  <si>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</si>
  <si>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</si>
  <si>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</si>
  <si>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</si>
  <si>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</si>
  <si>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</si>
  <si>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</si>
  <si>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</si>
  <si>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</si>
  <si>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</si>
  <si>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</si>
  <si>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</si>
  <si>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</si>
  <si>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</si>
  <si>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</si>
  <si>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</si>
  <si>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</si>
  <si>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</si>
  <si>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</si>
  <si>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</si>
  <si>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</si>
  <si>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</si>
  <si>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</si>
  <si>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</si>
  <si>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</si>
  <si>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</si>
  <si>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</si>
  <si>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</si>
  <si>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</si>
  <si>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</si>
  <si>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</si>
  <si>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</si>
  <si>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</si>
  <si>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</si>
  <si>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</si>
  <si>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</si>
  <si>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</si>
  <si>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</si>
  <si>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</si>
  <si>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</si>
  <si>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</si>
  <si>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</si>
  <si>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</si>
  <si>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</si>
  <si>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</si>
  <si>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</si>
  <si>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</si>
  <si>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</si>
  <si>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</si>
  <si>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</si>
  <si>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</si>
  <si>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</si>
  <si>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</si>
  <si>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</si>
  <si>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</si>
  <si>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</si>
  <si>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</si>
  <si>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</si>
  <si>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</si>
  <si>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</si>
  <si>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</si>
  <si>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</si>
  <si>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</si>
  <si>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</si>
  <si>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</si>
  <si>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</si>
  <si>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</si>
  <si>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</si>
  <si>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</si>
  <si>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</si>
  <si>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</si>
  <si>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</si>
  <si>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</si>
  <si>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</si>
  <si>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</si>
  <si>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</si>
  <si>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</si>
  <si>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</si>
  <si>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</si>
  <si>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</si>
  <si>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</si>
  <si>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</si>
  <si>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</si>
  <si>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</si>
  <si>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</si>
  <si>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</si>
  <si>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</si>
  <si>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</si>
  <si>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</si>
  <si>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</si>
  <si>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</si>
  <si>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</si>
  <si>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</si>
  <si>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</si>
  <si>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</si>
  <si>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</si>
  <si>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</si>
  <si>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</si>
  <si>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</si>
  <si>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</si>
  <si>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</si>
  <si>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</si>
  <si>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</si>
  <si>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</si>
  <si>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</si>
  <si>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</si>
  <si>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</si>
  <si>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</si>
  <si>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</si>
  <si>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</si>
  <si>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</si>
  <si>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</si>
  <si>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</si>
  <si>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</si>
  <si>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</si>
  <si>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</si>
  <si>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</si>
  <si>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</si>
  <si>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</si>
  <si>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</si>
  <si>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</si>
  <si>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</si>
  <si>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</si>
  <si>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</si>
  <si>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</si>
  <si>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</si>
  <si>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</si>
  <si>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</si>
  <si>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</si>
  <si>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</si>
  <si>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</si>
  <si>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</si>
  <si>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</si>
  <si>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</si>
  <si>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</si>
  <si>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</si>
  <si>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</si>
  <si>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</si>
  <si>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</si>
  <si>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</si>
  <si>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</si>
  <si>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</si>
  <si>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</si>
  <si>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</si>
  <si>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</si>
  <si>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</si>
  <si>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</si>
  <si>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</si>
  <si>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</si>
  <si>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</si>
  <si>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</si>
  <si>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</si>
  <si>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</si>
  <si>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</si>
  <si>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</si>
  <si>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</si>
  <si>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</si>
  <si>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</si>
  <si>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</si>
  <si>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</si>
  <si>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</si>
  <si>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</si>
  <si>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</si>
  <si>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</si>
  <si>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</si>
  <si>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</si>
  <si>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</si>
  <si>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</si>
  <si>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</si>
  <si>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</si>
  <si>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</si>
  <si>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</si>
  <si>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</si>
  <si>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</si>
  <si>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</si>
  <si>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</si>
  <si>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</si>
  <si>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</si>
  <si>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</si>
  <si>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</si>
  <si>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</si>
  <si>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</si>
  <si>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</si>
  <si>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</si>
  <si>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</si>
  <si>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</si>
  <si>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</si>
  <si>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</si>
  <si>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</si>
  <si>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</si>
  <si>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</si>
  <si>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</si>
  <si>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</si>
  <si>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</si>
  <si>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</si>
  <si>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</si>
  <si>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</si>
  <si>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</si>
  <si>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</si>
  <si>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</si>
  <si>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</si>
  <si>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</si>
  <si>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</si>
  <si>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</si>
  <si>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</si>
  <si>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</si>
  <si>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</si>
  <si>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</si>
  <si>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</si>
  <si>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</si>
  <si>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</si>
  <si>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</si>
  <si>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</si>
  <si>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</si>
  <si>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</si>
  <si>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</si>
  <si>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</si>
  <si>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</si>
  <si>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</si>
  <si>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</si>
  <si>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</si>
  <si>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</si>
  <si>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</si>
  <si>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</si>
  <si>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</si>
  <si>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</si>
  <si>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</si>
  <si>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</si>
  <si>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</si>
  <si>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</si>
  <si>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</si>
  <si>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</si>
  <si>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</si>
  <si>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</si>
  <si>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</si>
  <si>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</si>
  <si>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</si>
  <si>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</si>
  <si>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</si>
  <si>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</si>
  <si>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</si>
  <si>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</si>
  <si>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</si>
  <si>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</si>
  <si>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</si>
  <si>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</si>
  <si>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</si>
  <si>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</si>
  <si>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</si>
  <si>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</si>
  <si>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</si>
  <si>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</si>
  <si>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</si>
  <si>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</si>
  <si>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</si>
  <si>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</si>
  <si>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</si>
  <si>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</si>
  <si>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</si>
  <si>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</si>
  <si>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</si>
  <si>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</si>
  <si>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</si>
  <si>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</si>
  <si>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</si>
  <si>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</si>
  <si>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</si>
  <si>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</si>
  <si>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</si>
  <si>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</si>
  <si>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</si>
  <si>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</si>
  <si>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</si>
  <si>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</si>
  <si>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</si>
  <si>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</si>
  <si>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</si>
  <si>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</si>
  <si>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</si>
  <si>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</si>
  <si>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</si>
  <si>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</si>
  <si>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</si>
  <si>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</si>
  <si>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</si>
  <si>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</si>
  <si>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</si>
  <si>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</si>
  <si>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</si>
  <si>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</si>
  <si>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</si>
  <si>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</si>
  <si>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</si>
  <si>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</si>
  <si>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</si>
  <si>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</si>
  <si>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</si>
  <si>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</si>
  <si>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</si>
  <si>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</si>
  <si>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</si>
  <si>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</si>
  <si>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</si>
  <si>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</si>
  <si>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</si>
  <si>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</si>
  <si>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</si>
  <si>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</si>
  <si>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</si>
  <si>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</si>
  <si>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</si>
  <si>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</si>
  <si>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</si>
  <si>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</si>
  <si>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</si>
  <si>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</si>
  <si>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</si>
  <si>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</si>
  <si>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</si>
  <si>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</si>
  <si>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</si>
  <si>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</si>
  <si>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</si>
  <si>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</si>
  <si>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</si>
  <si>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</si>
  <si>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</si>
  <si>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</si>
  <si>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</si>
  <si>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</si>
  <si>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</si>
  <si>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</si>
  <si>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</si>
  <si>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</si>
  <si>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</si>
  <si>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</si>
  <si>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</si>
  <si>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</si>
  <si>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</si>
  <si>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</si>
  <si>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</si>
  <si>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</si>
  <si>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</si>
  <si>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</si>
  <si>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</si>
  <si>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</si>
  <si>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</si>
  <si>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</si>
  <si>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</si>
  <si>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</si>
  <si>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</si>
  <si>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</si>
  <si>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</si>
  <si>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</si>
  <si>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</si>
  <si>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</si>
  <si>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</si>
  <si>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</si>
  <si>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</si>
  <si>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</si>
  <si>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</si>
  <si>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</si>
  <si>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</si>
  <si>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</si>
  <si>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</si>
  <si>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</si>
  <si>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</si>
  <si>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</si>
  <si>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</si>
  <si>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</si>
  <si>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</si>
  <si>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</si>
  <si>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</si>
  <si>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</si>
  <si>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</si>
  <si>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</si>
  <si>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</si>
  <si>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</si>
  <si>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</si>
  <si>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</si>
  <si>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</si>
  <si>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</si>
  <si>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</si>
  <si>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</si>
  <si>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</si>
  <si>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</si>
  <si>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</si>
  <si>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</si>
  <si>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</si>
  <si>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</si>
  <si>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</si>
  <si>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</si>
  <si>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</si>
  <si>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</si>
  <si>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</si>
  <si>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</si>
  <si>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</si>
  <si>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</si>
  <si>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</si>
  <si>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</si>
  <si>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</si>
  <si>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</si>
  <si>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</si>
  <si>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</si>
  <si>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</si>
  <si>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</si>
  <si>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</si>
  <si>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</si>
  <si>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</si>
  <si>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</si>
  <si>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</si>
  <si>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</si>
  <si>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</si>
  <si>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</si>
  <si>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</si>
  <si>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</si>
  <si>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</si>
  <si>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</si>
  <si>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</si>
  <si>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</si>
  <si>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</si>
  <si>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</si>
  <si>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</si>
  <si>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</si>
  <si>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</si>
  <si>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</si>
  <si>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</si>
  <si>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</si>
  <si>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</si>
  <si>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</si>
  <si>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</si>
  <si>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</si>
  <si>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</si>
  <si>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</si>
  <si>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</si>
  <si>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</si>
  <si>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</si>
  <si>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</si>
  <si>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</si>
  <si>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</si>
  <si>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</si>
  <si>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</si>
  <si>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</si>
  <si>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</si>
  <si>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</si>
  <si>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</si>
  <si>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</si>
  <si>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</si>
  <si>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</si>
  <si>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</si>
  <si>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</si>
  <si>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</si>
  <si>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</si>
  <si>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</si>
  <si>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</si>
  <si>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</si>
  <si>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</si>
  <si>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</si>
  <si>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</si>
  <si>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</si>
  <si>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</si>
  <si>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</si>
  <si>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</si>
  <si>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</si>
  <si>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</si>
  <si>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</si>
  <si>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</si>
  <si>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</si>
  <si>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</si>
  <si>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</si>
  <si>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</si>
  <si>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</si>
  <si>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</si>
  <si>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</si>
  <si>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</si>
  <si>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</si>
  <si>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</si>
  <si>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</si>
  <si>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</si>
  <si>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</si>
  <si>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</si>
  <si>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</si>
  <si>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</si>
  <si>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</si>
  <si>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</si>
  <si>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</si>
  <si>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</si>
  <si>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</si>
  <si>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</si>
  <si>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</si>
  <si>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</si>
  <si>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</si>
  <si>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</si>
  <si>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</si>
  <si>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</si>
  <si>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</si>
  <si>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</si>
  <si>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</si>
  <si>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</si>
  <si>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</si>
  <si>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</si>
  <si>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</si>
  <si>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</si>
  <si>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</si>
  <si>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</si>
  <si>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</si>
  <si>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</si>
  <si>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</si>
  <si>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</si>
  <si>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</si>
  <si>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</si>
  <si>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</si>
  <si>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</si>
  <si>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</si>
  <si>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</si>
  <si>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</si>
  <si>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</si>
  <si>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</si>
  <si>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</si>
  <si>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</si>
  <si>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</si>
  <si>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</si>
  <si>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</si>
  <si>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</si>
  <si>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</si>
  <si>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</si>
  <si>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</si>
  <si>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</si>
  <si>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</si>
  <si>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</si>
  <si>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</si>
  <si>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</si>
  <si>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</si>
  <si>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</si>
  <si>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</si>
  <si>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</si>
  <si>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</si>
  <si>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</si>
  <si>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</si>
  <si>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</si>
  <si>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</si>
  <si>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</si>
  <si>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</si>
  <si>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</si>
  <si>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</si>
  <si>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</si>
  <si>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</si>
  <si>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</si>
  <si>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</si>
  <si>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</si>
  <si>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</si>
  <si>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</si>
  <si>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</si>
  <si>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</si>
  <si>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</si>
  <si>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</si>
  <si>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</si>
  <si>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</si>
  <si>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</si>
  <si>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</si>
  <si>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</si>
  <si>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</si>
  <si>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</si>
  <si>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</si>
  <si>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</si>
  <si>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</si>
  <si>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</si>
  <si>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</si>
  <si>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</si>
  <si>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</si>
  <si>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</si>
  <si>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</si>
  <si>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</si>
  <si>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</si>
  <si>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</si>
  <si>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</si>
  <si>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</si>
  <si>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</si>
  <si>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</si>
  <si>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</si>
  <si>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</si>
  <si>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</si>
  <si>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</si>
  <si>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</si>
  <si>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</si>
  <si>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</si>
  <si>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</si>
  <si>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</si>
  <si>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</si>
  <si>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</si>
  <si>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</si>
  <si>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</si>
  <si>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</si>
  <si>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</si>
  <si>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</si>
  <si>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</si>
  <si>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</si>
  <si>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</si>
  <si>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</si>
  <si>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</si>
  <si>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</si>
  <si>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</si>
  <si>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</si>
  <si>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</si>
  <si>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</si>
  <si>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</si>
  <si>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</si>
  <si>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</si>
  <si>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</si>
  <si>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</si>
  <si>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</si>
  <si>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</si>
  <si>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</si>
  <si>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</si>
  <si>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</si>
  <si>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</si>
  <si>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</si>
  <si>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</si>
  <si>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</si>
  <si>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</si>
  <si>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</si>
  <si>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</si>
  <si>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</si>
  <si>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</si>
  <si>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</si>
  <si>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</si>
  <si>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</si>
  <si>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</si>
  <si>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</si>
  <si>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</si>
  <si>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</si>
  <si>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</si>
  <si>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</si>
  <si>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</si>
  <si>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</si>
  <si>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</si>
  <si>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</si>
  <si>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</si>
  <si>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</si>
  <si>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</si>
  <si>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</si>
  <si>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</si>
  <si>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</si>
  <si>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</si>
  <si>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</si>
  <si>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</si>
  <si>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</si>
  <si>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</si>
  <si>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</si>
  <si>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</si>
  <si>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</si>
  <si>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</si>
  <si>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</si>
  <si>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</si>
  <si>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</si>
  <si>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</si>
  <si>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</si>
  <si>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</si>
  <si>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</si>
  <si>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</si>
  <si>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</si>
  <si>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</si>
  <si>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</si>
  <si>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</si>
  <si>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</si>
  <si>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</si>
  <si>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</si>
  <si>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</si>
  <si>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</si>
  <si>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</si>
  <si>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</si>
  <si>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</si>
  <si>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</si>
  <si>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</si>
  <si>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</si>
  <si>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</si>
  <si>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</si>
  <si>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</si>
  <si>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</si>
  <si>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</si>
  <si>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</si>
  <si>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</si>
  <si>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</si>
  <si>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</si>
  <si>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</si>
  <si>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</si>
  <si>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</si>
  <si>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</si>
  <si>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</si>
  <si>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</si>
  <si>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</si>
  <si>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</si>
  <si>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</si>
  <si>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</si>
  <si>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</si>
  <si>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</si>
  <si>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</si>
  <si>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</si>
  <si>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</si>
  <si>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</si>
  <si>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</si>
  <si>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</si>
  <si>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</si>
  <si>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</si>
  <si>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</si>
  <si>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</si>
  <si>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</si>
  <si>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</si>
  <si>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</si>
  <si>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</si>
  <si>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</si>
  <si>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</si>
  <si>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</si>
  <si>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</si>
  <si>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</si>
  <si>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</si>
  <si>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</si>
  <si>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</si>
  <si>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</si>
  <si>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</si>
  <si>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</si>
  <si>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</si>
  <si>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</si>
  <si>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</si>
  <si>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</si>
  <si>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</si>
  <si>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</si>
  <si>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</si>
  <si>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</si>
  <si>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</si>
  <si>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</si>
  <si>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</si>
  <si>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</si>
  <si>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</si>
  <si>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</si>
  <si>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</si>
  <si>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</si>
  <si>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</si>
  <si>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</si>
  <si>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</si>
  <si>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</si>
  <si>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</si>
  <si>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</si>
  <si>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</si>
  <si>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</si>
  <si>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</si>
  <si>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</si>
  <si>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</si>
  <si>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</si>
  <si>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</si>
  <si>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</si>
  <si>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</si>
  <si>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</si>
  <si>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</si>
  <si>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</si>
  <si>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</si>
  <si>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</si>
  <si>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</si>
  <si>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</si>
  <si>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</si>
  <si>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</si>
  <si>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</si>
  <si>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</si>
  <si>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</si>
  <si>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</si>
  <si>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</si>
  <si>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</si>
  <si>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</si>
  <si>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</si>
  <si>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</si>
  <si>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</si>
  <si>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</si>
  <si>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</si>
  <si>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</si>
  <si>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</si>
  <si>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</si>
  <si>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</si>
  <si>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</si>
  <si>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</si>
  <si>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</si>
  <si>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</si>
  <si>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</si>
  <si>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</si>
  <si>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</si>
  <si>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</si>
  <si>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</si>
  <si>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</si>
  <si>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</si>
  <si>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</si>
  <si>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</si>
  <si>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</si>
  <si>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</si>
  <si>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</si>
  <si>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</si>
  <si>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</si>
  <si>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</si>
  <si>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</si>
  <si>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</si>
  <si>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</si>
  <si>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</si>
  <si>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</si>
  <si>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</si>
  <si>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</si>
  <si>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</si>
  <si>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</si>
  <si>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</si>
  <si>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</si>
  <si>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</si>
  <si>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</si>
  <si>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</si>
  <si>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</si>
  <si>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</si>
  <si>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</si>
  <si>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</si>
  <si>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</si>
  <si>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</si>
  <si>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</si>
  <si>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</si>
  <si>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</si>
  <si>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</si>
  <si>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</si>
  <si>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</si>
  <si>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</si>
  <si>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</si>
  <si>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</si>
  <si>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</si>
  <si>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</si>
  <si>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</si>
  <si>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</si>
  <si>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</si>
  <si>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</si>
  <si>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</si>
  <si>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</si>
  <si>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</si>
  <si>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</si>
  <si>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</si>
  <si>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</si>
  <si>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</si>
  <si>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</si>
  <si>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</si>
  <si>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</si>
  <si>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</si>
  <si>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</si>
  <si>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</si>
  <si>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</si>
  <si>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</si>
  <si>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</si>
  <si>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</si>
  <si>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</si>
  <si>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</si>
  <si>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</si>
  <si>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</si>
  <si>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</si>
  <si>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</si>
  <si>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</si>
  <si>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</si>
  <si>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</si>
  <si>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</si>
  <si>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</si>
  <si>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</si>
  <si>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</si>
  <si>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</si>
  <si>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</si>
  <si>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</si>
  <si>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</si>
  <si>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</si>
  <si>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</si>
  <si>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</si>
  <si>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</si>
  <si>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</si>
  <si>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</si>
  <si>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</si>
  <si>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</si>
  <si>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</si>
  <si>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</si>
  <si>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</si>
  <si>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</si>
  <si>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</si>
  <si>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</si>
  <si>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</si>
  <si>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</si>
  <si>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</si>
  <si>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</si>
  <si>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</si>
  <si>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</si>
  <si>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</si>
  <si>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</si>
  <si>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</si>
  <si>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</si>
  <si>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</si>
  <si>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</si>
  <si>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</si>
  <si>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</si>
  <si>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</si>
  <si>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</si>
  <si>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</si>
  <si>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</si>
  <si>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</si>
  <si>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</si>
  <si>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</si>
  <si>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</si>
  <si>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</si>
  <si>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</si>
  <si>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</si>
  <si>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</si>
  <si>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</si>
  <si>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</si>
  <si>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</si>
  <si>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</si>
  <si>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</si>
  <si>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</si>
  <si>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</si>
  <si>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</si>
  <si>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</si>
  <si>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</si>
  <si>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</si>
  <si>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</si>
  <si>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</si>
  <si>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</si>
  <si>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</si>
  <si>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</si>
  <si>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</si>
  <si>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</si>
  <si>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</si>
  <si>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</si>
  <si>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</si>
  <si>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</si>
  <si>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</si>
  <si>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</si>
  <si>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</si>
  <si>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</si>
  <si>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</si>
  <si>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</si>
  <si>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</si>
  <si>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</si>
  <si>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</si>
  <si>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</si>
  <si>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</si>
  <si>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</si>
  <si>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</si>
  <si>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</si>
  <si>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</si>
  <si>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</si>
  <si>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</si>
  <si>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</si>
  <si>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</si>
  <si>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</si>
  <si>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</si>
  <si>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</si>
  <si>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</si>
  <si>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</si>
  <si>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</si>
  <si>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</si>
  <si>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</si>
  <si>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</si>
  <si>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</si>
  <si>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</si>
  <si>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</si>
  <si>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</si>
  <si>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</si>
  <si>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</si>
  <si>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</si>
  <si>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</si>
  <si>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</si>
  <si>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</si>
  <si>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</si>
  <si>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</si>
  <si>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</si>
  <si>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</si>
  <si>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</si>
  <si>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</si>
  <si>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</si>
  <si>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</si>
  <si>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</si>
  <si>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</si>
  <si>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</si>
  <si>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</si>
  <si>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</si>
  <si>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</si>
  <si>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</si>
  <si>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</si>
  <si>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</si>
  <si>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</si>
  <si>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</si>
  <si>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</si>
  <si>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</si>
  <si>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</si>
  <si>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</si>
  <si>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</si>
  <si>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</si>
  <si>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</si>
  <si>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</si>
  <si>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</si>
  <si>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</si>
  <si>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</si>
  <si>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</si>
  <si>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</si>
  <si>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</si>
  <si>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</si>
  <si>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</si>
  <si>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</si>
  <si>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</si>
  <si>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</si>
  <si>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</si>
  <si>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</si>
  <si>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</si>
  <si>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</si>
  <si>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</si>
  <si>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</si>
  <si>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</si>
  <si>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</si>
  <si>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</si>
  <si>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</si>
  <si>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</si>
  <si>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</si>
  <si>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</si>
  <si>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</si>
  <si>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</si>
  <si>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</si>
  <si>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</si>
  <si>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</si>
  <si>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</si>
  <si>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</si>
  <si>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</si>
  <si>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</si>
  <si>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</si>
  <si>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</si>
  <si>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</si>
  <si>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</si>
  <si>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</si>
  <si>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</si>
  <si>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</si>
  <si>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</si>
  <si>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</si>
  <si>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</si>
  <si>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</si>
  <si>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</si>
  <si>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</si>
  <si>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</si>
  <si>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</si>
  <si>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</si>
  <si>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</si>
  <si>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</si>
  <si>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</si>
  <si>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</si>
  <si>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</si>
  <si>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</si>
  <si>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</si>
  <si>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</si>
  <si>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</si>
  <si>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</si>
  <si>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</si>
  <si>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</si>
  <si>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</si>
  <si>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</si>
  <si>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</si>
  <si>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</si>
  <si>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</si>
  <si>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</si>
  <si>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</si>
  <si>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</si>
  <si>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</si>
  <si>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</si>
  <si>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</si>
  <si>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</si>
  <si>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</si>
  <si>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</si>
  <si>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</si>
  <si>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</si>
  <si>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</si>
  <si>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</si>
  <si>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</si>
  <si>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</si>
  <si>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</si>
  <si>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</si>
  <si>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</si>
  <si>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</si>
  <si>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</si>
  <si>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</si>
  <si>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</si>
  <si>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</si>
  <si>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</si>
  <si>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</si>
  <si>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</si>
  <si>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</si>
  <si>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</si>
  <si>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</si>
  <si>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</si>
  <si>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</si>
  <si>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</si>
  <si>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</si>
  <si>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</si>
  <si>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</si>
  <si>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</si>
  <si>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</si>
  <si>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</si>
  <si>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</si>
  <si>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</si>
  <si>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</si>
  <si>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</si>
  <si>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</si>
  <si>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</si>
  <si>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</si>
  <si>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</si>
  <si>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</si>
  <si>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</si>
  <si>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</si>
  <si>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</si>
  <si>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</si>
  <si>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</si>
  <si>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</si>
  <si>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</si>
  <si>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</si>
  <si>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</si>
  <si>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</si>
  <si>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</si>
  <si>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</si>
  <si>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</si>
  <si>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</si>
  <si>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</si>
  <si>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</si>
  <si>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</si>
  <si>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</si>
  <si>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</si>
  <si>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</si>
  <si>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</si>
  <si>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</si>
  <si>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</si>
  <si>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</si>
  <si>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</si>
  <si>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</si>
  <si>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</si>
  <si>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</si>
  <si>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</si>
  <si>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</si>
  <si>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</si>
  <si>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</si>
  <si>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</si>
  <si>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</si>
  <si>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</si>
  <si>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</si>
  <si>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</si>
  <si>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</si>
  <si>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</si>
  <si>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</si>
  <si>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</si>
  <si>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</si>
  <si>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</si>
  <si>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</si>
  <si>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</si>
  <si>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</si>
  <si>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</si>
  <si>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</si>
  <si>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</si>
  <si>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</si>
  <si>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</si>
  <si>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</si>
  <si>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</si>
  <si>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</si>
  <si>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</si>
  <si>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</si>
  <si>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</si>
  <si>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</si>
  <si>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</si>
  <si>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</si>
  <si>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</si>
  <si>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</si>
  <si>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</si>
  <si>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</si>
  <si>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</si>
  <si>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</si>
  <si>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</si>
  <si>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</si>
  <si>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</si>
  <si>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</si>
  <si>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</si>
  <si>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</si>
  <si>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</si>
  <si>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</si>
  <si>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</si>
  <si>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</si>
  <si>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</si>
  <si>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</si>
  <si>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</si>
  <si>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</si>
  <si>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</si>
  <si>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</si>
  <si>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</si>
  <si>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</si>
  <si>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</si>
  <si>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</si>
  <si>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</si>
  <si>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</si>
  <si>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</si>
  <si>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</si>
  <si>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</si>
  <si>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</si>
  <si>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</si>
  <si>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</si>
  <si>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</si>
  <si>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</si>
  <si>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</si>
  <si>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</si>
  <si>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</si>
  <si>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</si>
  <si>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</si>
  <si>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</si>
  <si>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</si>
  <si>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</si>
  <si>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</si>
  <si>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</si>
  <si>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</si>
  <si>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</si>
  <si>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</si>
  <si>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</si>
  <si>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</si>
  <si>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</si>
  <si>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</si>
  <si>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</si>
  <si>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</si>
  <si>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</si>
  <si>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</si>
  <si>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</si>
  <si>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</si>
  <si>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</si>
  <si>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</si>
  <si>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</si>
  <si>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</si>
  <si>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</si>
  <si>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</si>
  <si>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</si>
  <si>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</si>
  <si>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</si>
  <si>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</si>
  <si>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</si>
  <si>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</si>
  <si>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</si>
  <si>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</si>
  <si>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</si>
  <si>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</si>
  <si>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</si>
  <si>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</si>
  <si>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</si>
  <si>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</si>
  <si>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</si>
  <si>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</si>
  <si>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</si>
  <si>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</si>
  <si>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</si>
  <si>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</si>
  <si>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</si>
  <si>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</si>
  <si>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</si>
  <si>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</si>
  <si>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</si>
  <si>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</si>
  <si>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</si>
  <si>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</si>
  <si>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</si>
  <si>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</si>
  <si>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</si>
  <si>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</si>
  <si>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</si>
  <si>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</si>
  <si>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</si>
  <si>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</si>
  <si>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</si>
  <si>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</si>
  <si>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</si>
  <si>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</si>
  <si>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</si>
  <si>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</si>
  <si>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</si>
  <si>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</si>
  <si>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</si>
  <si>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</si>
  <si>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</si>
  <si>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</si>
  <si>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</si>
  <si>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</si>
  <si>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</si>
  <si>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</si>
  <si>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</si>
  <si>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</si>
  <si>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</si>
  <si>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</si>
  <si>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</si>
  <si>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</si>
  <si>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</si>
  <si>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</si>
  <si>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</si>
  <si>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</si>
  <si>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</si>
  <si>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</si>
  <si>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</si>
  <si>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</si>
  <si>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</si>
  <si>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</si>
  <si>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</si>
  <si>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</si>
  <si>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</si>
  <si>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</si>
  <si>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</si>
  <si>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</si>
  <si>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</si>
  <si>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</si>
  <si>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</si>
  <si>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</si>
  <si>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</si>
  <si>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</si>
  <si>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</si>
  <si>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</si>
  <si>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</si>
  <si>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</si>
  <si>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</si>
  <si>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</si>
  <si>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</si>
  <si>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</si>
  <si>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</si>
  <si>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</si>
  <si>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</si>
  <si>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</si>
  <si>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</si>
  <si>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</si>
  <si>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</si>
  <si>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</si>
  <si>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</si>
  <si>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</si>
  <si>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</si>
  <si>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</si>
  <si>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</si>
  <si>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</si>
  <si>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</si>
  <si>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</si>
  <si>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</si>
  <si>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</si>
  <si>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</si>
  <si>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</si>
  <si>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</si>
  <si>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</si>
  <si>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</si>
  <si>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</si>
  <si>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</si>
  <si>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</si>
  <si>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</si>
  <si>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</si>
  <si>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</si>
  <si>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</si>
  <si>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</si>
  <si>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</si>
  <si>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</si>
  <si>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</si>
  <si>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</si>
  <si>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</si>
  <si>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</si>
  <si>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</si>
  <si>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</si>
  <si>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</si>
  <si>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</si>
  <si>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</si>
  <si>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</si>
  <si>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</si>
  <si>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</si>
  <si>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</si>
  <si>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</si>
  <si>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</si>
  <si>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</si>
  <si>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</si>
  <si>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</si>
  <si>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</si>
  <si>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</si>
  <si>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</si>
  <si>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</si>
  <si>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</si>
  <si>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</si>
  <si>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</si>
  <si>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</si>
  <si>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</si>
  <si>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</si>
  <si>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</si>
  <si>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</si>
  <si>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</si>
  <si>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</si>
  <si>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</si>
  <si>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</si>
  <si>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</si>
  <si>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</si>
  <si>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</si>
  <si>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</si>
  <si>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</si>
  <si>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</si>
  <si>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</si>
  <si>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</si>
  <si>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</si>
  <si>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</si>
  <si>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</si>
  <si>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</si>
  <si>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</si>
  <si>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</si>
  <si>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</si>
  <si>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</si>
  <si>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</si>
  <si>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</si>
  <si>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</si>
  <si>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</si>
  <si>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</si>
  <si>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</si>
  <si>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</si>
  <si>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</si>
  <si>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</si>
  <si>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</si>
  <si>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</si>
  <si>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</si>
  <si>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</si>
  <si>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</si>
  <si>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</si>
  <si>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</si>
  <si>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</si>
  <si>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</si>
  <si>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</si>
  <si>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</si>
  <si>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</si>
  <si>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</si>
  <si>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</si>
  <si>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</si>
  <si>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</si>
  <si>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</si>
  <si>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</si>
  <si>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</si>
  <si>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</si>
  <si>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</si>
  <si>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</si>
  <si>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</si>
  <si>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</si>
  <si>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</si>
  <si>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</si>
  <si>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</si>
  <si>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</si>
  <si>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</si>
  <si>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</si>
  <si>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</si>
  <si>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</si>
  <si>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</si>
  <si>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</si>
  <si>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</si>
  <si>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</si>
  <si>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</si>
  <si>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</si>
  <si>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</si>
  <si>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</si>
  <si>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</si>
  <si>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</si>
  <si>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</si>
  <si>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</si>
  <si>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</si>
  <si>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</si>
  <si>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</si>
  <si>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</si>
  <si>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</si>
  <si>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</si>
  <si>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</si>
  <si>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</si>
  <si>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</si>
  <si>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</si>
  <si>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</si>
  <si>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</si>
  <si>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</si>
  <si>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</si>
  <si>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</si>
  <si>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</si>
  <si>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</si>
  <si>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</si>
  <si>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</si>
  <si>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</si>
  <si>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</si>
  <si>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</si>
  <si>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</si>
  <si>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</si>
  <si>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</si>
  <si>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</si>
  <si>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</si>
  <si>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</si>
  <si>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</si>
  <si>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</si>
  <si>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</si>
  <si>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</si>
  <si>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</si>
  <si>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</si>
  <si>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</si>
  <si>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</si>
  <si>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</si>
  <si>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</si>
  <si>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</si>
  <si>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</si>
  <si>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</si>
  <si>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</si>
  <si>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</si>
  <si>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</si>
  <si>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</si>
  <si>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</si>
  <si>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</si>
  <si>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</si>
  <si>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</si>
  <si>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</si>
  <si>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</si>
  <si>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</si>
  <si>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</si>
  <si>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</si>
  <si>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</si>
  <si>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</si>
  <si>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</si>
  <si>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</si>
  <si>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</si>
  <si>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</si>
  <si>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</si>
  <si>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</si>
  <si>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</si>
  <si>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</si>
  <si>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</si>
  <si>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</si>
  <si>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</si>
  <si>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</si>
  <si>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</si>
  <si>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</si>
  <si>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</si>
  <si>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</si>
  <si>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</si>
  <si>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</si>
  <si>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</si>
  <si>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</si>
  <si>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</si>
  <si>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</si>
  <si>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</si>
  <si>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</si>
  <si>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</si>
  <si>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</si>
  <si>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</si>
  <si>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</si>
  <si>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</si>
  <si>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</si>
  <si>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</si>
  <si>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</si>
  <si>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</si>
  <si>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</si>
  <si>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</si>
  <si>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</si>
  <si>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</si>
  <si>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</si>
  <si>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</si>
  <si>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</si>
  <si>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</si>
  <si>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</si>
  <si>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</si>
  <si>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</si>
  <si>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</si>
  <si>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</si>
  <si>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</si>
  <si>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</si>
  <si>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</si>
  <si>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</si>
  <si>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</si>
  <si>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</si>
  <si>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</si>
  <si>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</si>
  <si>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</si>
  <si>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</si>
  <si>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</si>
  <si>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</si>
  <si>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</si>
  <si>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</si>
  <si>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</si>
  <si>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</si>
  <si>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</si>
  <si>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</si>
  <si>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</si>
  <si>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</si>
  <si>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</si>
  <si>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</si>
  <si>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</si>
  <si>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</si>
  <si>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</si>
  <si>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</si>
  <si>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</si>
  <si>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</si>
  <si>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</si>
  <si>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</si>
  <si>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</si>
  <si>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</si>
  <si>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</si>
  <si>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</si>
  <si>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</si>
  <si>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</si>
  <si>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</si>
  <si>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</si>
  <si>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</si>
  <si>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</si>
  <si>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</si>
  <si>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</si>
  <si>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</si>
  <si>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</si>
  <si>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</si>
  <si>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</si>
  <si>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</si>
  <si>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</si>
  <si>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</si>
  <si>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</si>
  <si>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</si>
  <si>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</si>
  <si>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</si>
  <si>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</si>
  <si>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</si>
  <si>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</si>
  <si>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</si>
  <si>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</si>
  <si>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</si>
  <si>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</si>
  <si>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</si>
  <si>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</si>
  <si>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</si>
  <si>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</si>
  <si>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</si>
  <si>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</si>
  <si>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</si>
  <si>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</si>
  <si>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</si>
  <si>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</si>
  <si>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</si>
  <si>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</si>
  <si>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</si>
  <si>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</si>
  <si>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</si>
  <si>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</si>
  <si>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</si>
  <si>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</si>
  <si>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</si>
  <si>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</si>
  <si>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</si>
  <si>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</si>
  <si>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</si>
  <si>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</si>
  <si>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</si>
  <si>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</si>
  <si>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</si>
  <si>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</si>
  <si>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</si>
  <si>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</si>
  <si>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</si>
  <si>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</si>
  <si>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</si>
  <si>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</si>
  <si>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</si>
  <si>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</si>
  <si>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</si>
  <si>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</si>
  <si>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</si>
  <si>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</si>
  <si>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</si>
  <si>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</si>
  <si>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</si>
  <si>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</si>
  <si>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</si>
  <si>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</si>
  <si>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</si>
  <si>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</si>
  <si>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</si>
  <si>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</si>
  <si>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</si>
  <si>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</si>
  <si>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</si>
  <si>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</si>
  <si>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</si>
  <si>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</si>
  <si>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</si>
  <si>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</si>
  <si>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</si>
  <si>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</si>
  <si>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</si>
  <si>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</si>
  <si>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</si>
  <si>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</si>
  <si>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</si>
  <si>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</si>
  <si>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</si>
  <si>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</si>
  <si>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</si>
  <si>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</si>
  <si>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</si>
  <si>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</si>
  <si>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</si>
  <si>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</si>
  <si>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</si>
  <si>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</si>
  <si>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</si>
  <si>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</si>
  <si>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</si>
  <si>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</si>
  <si>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</si>
  <si>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</si>
  <si>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</si>
  <si>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</si>
  <si>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</si>
  <si>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</si>
  <si>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</si>
  <si>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</si>
  <si>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</si>
  <si>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</si>
  <si>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</si>
  <si>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</si>
  <si>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</si>
  <si>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</si>
  <si>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</si>
  <si>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</si>
  <si>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</si>
  <si>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</si>
  <si>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</si>
  <si>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</si>
  <si>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</si>
  <si>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</si>
  <si>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</si>
  <si>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</si>
  <si>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</si>
  <si>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</si>
  <si>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</si>
  <si>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</si>
  <si>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</si>
  <si>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</si>
  <si>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</si>
  <si>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</si>
  <si>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</si>
  <si>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</si>
  <si>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</si>
  <si>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</si>
  <si>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</si>
  <si>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</si>
  <si>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</si>
  <si>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</si>
  <si>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</si>
  <si>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</si>
  <si>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</si>
  <si>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</si>
  <si>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</si>
  <si>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</si>
  <si>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</si>
  <si>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</si>
  <si>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</si>
  <si>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</si>
  <si>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</si>
  <si>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</si>
  <si>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</si>
  <si>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</si>
  <si>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</si>
  <si>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</si>
  <si>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</si>
  <si>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</si>
  <si>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</si>
  <si>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</si>
  <si>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</si>
  <si>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</si>
  <si>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</si>
  <si>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</si>
  <si>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</si>
  <si>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</si>
  <si>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</si>
  <si>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</si>
  <si>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</si>
  <si>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</si>
  <si>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</si>
  <si>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</si>
  <si>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</si>
  <si>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</si>
  <si>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</si>
  <si>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</si>
  <si>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</si>
  <si>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</si>
  <si>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</si>
  <si>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</si>
  <si>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</si>
  <si>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</si>
  <si>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</si>
  <si>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</si>
  <si>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</si>
  <si>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</si>
  <si>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</si>
  <si>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</si>
  <si>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</si>
  <si>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</si>
  <si>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</si>
  <si>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</si>
  <si>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</si>
  <si>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</si>
  <si>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</si>
  <si>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</si>
  <si>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</si>
  <si>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</si>
  <si>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</si>
  <si>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</si>
  <si>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</si>
  <si>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</si>
  <si>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</si>
  <si>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</si>
  <si>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</si>
  <si>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</si>
  <si>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</si>
  <si>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</si>
  <si>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</si>
  <si>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</si>
  <si>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</si>
  <si>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</si>
  <si>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</si>
  <si>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</si>
  <si>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</si>
  <si>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</si>
  <si>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</si>
  <si>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</si>
  <si>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</si>
  <si>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</si>
  <si>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</si>
  <si>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</si>
  <si>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</si>
  <si>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</si>
  <si>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</si>
  <si>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</si>
  <si>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</si>
  <si>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</si>
  <si>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</si>
  <si>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</si>
  <si>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</si>
  <si>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</si>
  <si>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</si>
  <si>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</si>
  <si>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</si>
  <si>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</si>
  <si>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</si>
  <si>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</si>
  <si>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</si>
  <si>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</si>
  <si>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</si>
  <si>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</si>
  <si>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</si>
  <si>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</si>
  <si>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</si>
  <si>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</si>
  <si>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</si>
  <si>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</si>
  <si>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</si>
  <si>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</si>
  <si>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</si>
  <si>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</si>
  <si>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</si>
  <si>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</si>
  <si>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</si>
  <si>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</si>
  <si>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</si>
  <si>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</si>
  <si>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</si>
  <si>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</si>
  <si>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</si>
  <si>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</si>
  <si>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</si>
  <si>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</si>
  <si>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</si>
  <si>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</si>
  <si>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</si>
  <si>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</si>
  <si>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</si>
  <si>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</si>
  <si>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</si>
  <si>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</si>
  <si>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</si>
  <si>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</si>
  <si>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</si>
  <si>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</si>
  <si>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</si>
  <si>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</si>
  <si>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</si>
  <si>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</si>
  <si>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</si>
  <si>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</si>
  <si>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</si>
  <si>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</si>
  <si>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</si>
  <si>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</si>
  <si>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</si>
  <si>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</si>
  <si>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</si>
  <si>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</si>
  <si>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</si>
  <si>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</si>
  <si>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</si>
  <si>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</si>
  <si>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</si>
  <si>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</si>
  <si>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</si>
  <si>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</si>
  <si>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</si>
  <si>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</si>
  <si>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</si>
  <si>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</si>
  <si>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</si>
  <si>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</si>
  <si>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</si>
  <si>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</si>
  <si>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</si>
  <si>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</si>
  <si>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</si>
  <si>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</si>
  <si>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</si>
  <si>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</si>
  <si>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</si>
  <si>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</si>
  <si>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</si>
  <si>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</si>
  <si>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</si>
  <si>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</si>
  <si>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</si>
  <si>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</si>
  <si>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</si>
  <si>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</si>
  <si>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</si>
  <si>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</si>
  <si>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</si>
  <si>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</si>
  <si>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</si>
  <si>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</si>
  <si>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</si>
  <si>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</si>
  <si>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</si>
  <si>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</si>
  <si>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</si>
  <si>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</si>
  <si>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</si>
  <si>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</si>
  <si>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</si>
  <si>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</si>
  <si>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</si>
  <si>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</si>
  <si>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</si>
  <si>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</si>
  <si>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</si>
  <si>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</si>
  <si>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</si>
  <si>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</si>
  <si>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</si>
  <si>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</si>
  <si>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</si>
  <si>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</si>
  <si>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</si>
  <si>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</si>
  <si>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</si>
  <si>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</si>
  <si>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</si>
  <si>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</si>
  <si>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</si>
  <si>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</si>
  <si>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</si>
  <si>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</si>
  <si>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</si>
  <si>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</si>
  <si>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</si>
  <si>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</si>
  <si>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</si>
  <si>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</si>
  <si>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</si>
  <si>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</si>
  <si>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</si>
  <si>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</si>
  <si>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</si>
  <si>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</si>
  <si>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</si>
  <si>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</si>
  <si>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</si>
  <si>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</si>
  <si>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</si>
  <si>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</si>
  <si>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</si>
  <si>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</si>
  <si>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</si>
  <si>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</si>
  <si>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</si>
  <si>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</si>
  <si>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</si>
  <si>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</si>
  <si>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</si>
  <si>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</si>
  <si>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</si>
  <si>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</si>
  <si>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</si>
  <si>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</si>
  <si>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</si>
  <si>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</si>
  <si>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</si>
  <si>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</si>
  <si>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</si>
  <si>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</si>
  <si>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</si>
  <si>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</si>
  <si>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</si>
  <si>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</si>
  <si>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</si>
  <si>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</si>
  <si>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</si>
  <si>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</si>
  <si>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</si>
  <si>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</si>
  <si>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</si>
  <si>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</si>
  <si>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</si>
  <si>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</si>
  <si>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</si>
  <si>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</si>
  <si>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</si>
  <si>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</si>
  <si>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</si>
  <si>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</si>
  <si>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</si>
  <si>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</si>
  <si>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</si>
  <si>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</si>
  <si>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</si>
  <si>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</si>
  <si>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</si>
  <si>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</si>
  <si>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</si>
  <si>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</si>
  <si>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</si>
  <si>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</si>
  <si>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</si>
  <si>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</si>
  <si>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</si>
  <si>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</si>
  <si>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</si>
  <si>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</si>
  <si>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</si>
  <si>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</si>
  <si>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</si>
  <si>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</si>
  <si>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</si>
  <si>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</si>
  <si>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</si>
  <si>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</si>
  <si>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</si>
  <si>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</si>
  <si>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</si>
  <si>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</si>
  <si>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</si>
  <si>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</si>
  <si>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</si>
  <si>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</si>
  <si>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</si>
  <si>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</si>
  <si>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</si>
  <si>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</si>
  <si>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</si>
  <si>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</si>
  <si>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</si>
  <si>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</si>
  <si>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</si>
  <si>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</si>
  <si>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</si>
  <si>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</si>
  <si>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</si>
  <si>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</si>
  <si>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</si>
  <si>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</si>
  <si>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</si>
  <si>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</si>
  <si>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</si>
  <si>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</si>
  <si>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</si>
  <si>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</si>
  <si>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</si>
  <si>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</si>
  <si>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</si>
  <si>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</si>
  <si>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</si>
  <si>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</si>
  <si>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</si>
  <si>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</si>
  <si>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</si>
  <si>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</si>
  <si>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</si>
  <si>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</si>
  <si>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</si>
  <si>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</si>
  <si>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</si>
  <si>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</si>
  <si>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</si>
  <si>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</si>
  <si>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</si>
  <si>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</si>
  <si>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</si>
  <si>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</si>
  <si>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</si>
  <si>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</si>
  <si>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</si>
  <si>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</si>
  <si>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</si>
  <si>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</si>
  <si>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</si>
  <si>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</si>
  <si>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</si>
  <si>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</si>
  <si>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</si>
  <si>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</si>
  <si>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</si>
  <si>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</si>
  <si>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</si>
  <si>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</si>
  <si>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</si>
  <si>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</si>
  <si>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</si>
  <si>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</si>
  <si>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</si>
  <si>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</si>
  <si>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</si>
  <si>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</si>
  <si>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</si>
  <si>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</si>
  <si>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</si>
  <si>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</si>
  <si>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</si>
  <si>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</si>
  <si>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</si>
  <si>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</si>
  <si>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</si>
  <si>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</si>
  <si>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</si>
  <si>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</si>
  <si>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</si>
  <si>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</si>
  <si>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</si>
  <si>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</si>
  <si>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</si>
  <si>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</si>
  <si>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</si>
  <si>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</si>
  <si>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</si>
  <si>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</si>
  <si>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</si>
  <si>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</si>
  <si>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</si>
  <si>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</si>
  <si>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</si>
  <si>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</si>
  <si>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</si>
  <si>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</si>
  <si>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</si>
  <si>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</si>
  <si>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</si>
  <si>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</si>
  <si>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</si>
  <si>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</si>
  <si>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</si>
  <si>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</si>
  <si>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</si>
  <si>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</si>
  <si>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</si>
  <si>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</si>
  <si>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</si>
  <si>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</si>
  <si>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</si>
  <si>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</si>
  <si>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</si>
  <si>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</si>
  <si>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</si>
  <si>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</si>
  <si>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</si>
  <si>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</si>
  <si>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</si>
  <si>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</si>
  <si>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</si>
  <si>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</si>
  <si>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</si>
  <si>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</si>
  <si>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</si>
  <si>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</si>
  <si>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</si>
  <si>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</si>
  <si>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</si>
  <si>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</si>
  <si>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</si>
  <si>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</si>
  <si>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</si>
  <si>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</si>
  <si>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</si>
  <si>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</si>
  <si>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</si>
  <si>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</si>
  <si>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</si>
  <si>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</si>
  <si>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</si>
  <si>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</si>
  <si>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</si>
  <si>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</si>
  <si>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</si>
  <si>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</si>
  <si>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</si>
  <si>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</si>
  <si>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</si>
  <si>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</si>
  <si>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</si>
  <si>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</si>
  <si>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</si>
  <si>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</si>
  <si>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</si>
  <si>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</si>
  <si>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</si>
  <si>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</si>
  <si>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</si>
  <si>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</si>
  <si>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</si>
  <si>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</si>
  <si>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</si>
  <si>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</si>
  <si>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</si>
  <si>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</si>
  <si>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</si>
  <si>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</si>
  <si>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</si>
  <si>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</si>
  <si>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</si>
  <si>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</si>
  <si>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</si>
  <si>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</si>
  <si>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</si>
  <si>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</si>
  <si>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</si>
  <si>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</si>
  <si>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</si>
  <si>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</si>
  <si>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</si>
  <si>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</si>
  <si>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</si>
  <si>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</si>
  <si>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</si>
  <si>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</si>
  <si>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</si>
  <si>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</si>
  <si>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</si>
  <si>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</si>
  <si>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</si>
  <si>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</si>
  <si>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</si>
  <si>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</si>
  <si>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</si>
  <si>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</si>
  <si>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</si>
  <si>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</si>
  <si>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</si>
  <si>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</si>
  <si>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</si>
  <si>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</si>
  <si>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</si>
  <si>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</si>
  <si>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</si>
  <si>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</si>
  <si>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</si>
  <si>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</si>
  <si>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</si>
  <si>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</si>
  <si>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</si>
  <si>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</si>
  <si>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</si>
  <si>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</si>
  <si>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</si>
  <si>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</si>
  <si>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</si>
  <si>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</si>
  <si>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</si>
  <si>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</si>
  <si>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</si>
  <si>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</si>
  <si>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</si>
  <si>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</si>
  <si>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</si>
  <si>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</si>
  <si>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</si>
  <si>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</si>
  <si>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</si>
  <si>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</si>
  <si>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</si>
  <si>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</si>
  <si>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</si>
  <si>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</si>
  <si>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</si>
  <si>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</si>
  <si>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</si>
  <si>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</si>
  <si>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</si>
  <si>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</si>
  <si>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</si>
  <si>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</si>
  <si>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</si>
  <si>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</si>
  <si>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</si>
  <si>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</si>
  <si>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</si>
  <si>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</si>
  <si>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</si>
  <si>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</si>
  <si>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</si>
  <si>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</si>
  <si>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</si>
  <si>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</si>
  <si>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</si>
  <si>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</si>
  <si>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</si>
  <si>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</si>
  <si>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</si>
  <si>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</si>
  <si>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</si>
  <si>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</si>
  <si>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</si>
  <si>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</si>
  <si>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</si>
  <si>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</si>
  <si>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</si>
  <si>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</si>
  <si>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</si>
  <si>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</si>
  <si>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</si>
  <si>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</si>
  <si>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</si>
  <si>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</si>
  <si>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</si>
  <si>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</si>
  <si>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</si>
  <si>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</si>
  <si>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</si>
  <si>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</si>
  <si>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</si>
  <si>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</si>
  <si>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</si>
  <si>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</si>
  <si>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</si>
  <si>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</si>
  <si>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</si>
  <si>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</si>
  <si>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</si>
  <si>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</si>
  <si>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</si>
  <si>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</si>
  <si>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</si>
  <si>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</si>
  <si>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</si>
  <si>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</si>
  <si>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</si>
  <si>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</si>
  <si>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</si>
  <si>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</si>
  <si>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</si>
  <si>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</si>
  <si>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</si>
  <si>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</si>
  <si>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</si>
  <si>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</si>
  <si>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</si>
  <si>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</si>
  <si>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</si>
  <si>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</si>
  <si>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</si>
  <si>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</si>
  <si>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</si>
  <si>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</si>
  <si>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</si>
  <si>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</si>
  <si>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</si>
  <si>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</si>
  <si>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</si>
  <si>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</si>
  <si>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</si>
  <si>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</si>
  <si>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</si>
  <si>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</si>
  <si>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</si>
  <si>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</si>
  <si>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</si>
  <si>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</si>
  <si>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</si>
  <si>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</si>
  <si>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</si>
  <si>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</si>
  <si>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</si>
  <si>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</si>
  <si>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</si>
  <si>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</si>
  <si>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</si>
  <si>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</si>
  <si>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</si>
  <si>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</si>
  <si>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</si>
  <si>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</si>
  <si>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</si>
  <si>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</si>
  <si>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</si>
  <si>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</si>
  <si>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</si>
  <si>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</si>
  <si>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</si>
  <si>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</si>
  <si>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</si>
  <si>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</si>
  <si>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</si>
  <si>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</si>
  <si>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</si>
  <si>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</si>
  <si>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</si>
  <si>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</si>
  <si>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</si>
  <si>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</si>
  <si>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</si>
  <si>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</si>
  <si>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</si>
  <si>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</si>
  <si>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</si>
  <si>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</si>
  <si>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</si>
  <si>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</si>
  <si>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</si>
  <si>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</si>
  <si>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</si>
  <si>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</si>
  <si>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</si>
  <si>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</si>
  <si>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</si>
  <si>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</si>
  <si>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</si>
  <si>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</si>
  <si>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</si>
  <si>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</si>
  <si>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</si>
  <si>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</si>
  <si>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</si>
  <si>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</si>
  <si>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</si>
  <si>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</si>
  <si>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</si>
  <si>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</si>
  <si>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</si>
  <si>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</si>
  <si>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</si>
  <si>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</si>
  <si>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</si>
  <si>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</si>
  <si>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</si>
  <si>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</si>
  <si>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</si>
  <si>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</si>
  <si>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</si>
  <si>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</si>
  <si>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</si>
  <si>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</si>
  <si>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</si>
  <si>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</si>
  <si>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</si>
  <si>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</si>
  <si>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</si>
  <si>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</si>
  <si>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</si>
  <si>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</si>
  <si>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</si>
  <si>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</si>
  <si>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</si>
  <si>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</si>
  <si>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</si>
  <si>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</si>
  <si>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</si>
  <si>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</si>
  <si>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</si>
  <si>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</si>
  <si>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</si>
  <si>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</si>
  <si>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</si>
  <si>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</si>
  <si>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</si>
  <si>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</si>
  <si>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</si>
  <si>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</si>
  <si>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</si>
  <si>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</si>
  <si>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</si>
  <si>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</si>
  <si>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</si>
  <si>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</si>
  <si>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</si>
  <si>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</si>
  <si>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</si>
  <si>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</si>
  <si>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</si>
  <si>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</si>
  <si>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</si>
  <si>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</si>
  <si>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</si>
  <si>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</si>
  <si>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</si>
  <si>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</si>
  <si>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</si>
  <si>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</si>
  <si>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</si>
  <si>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</si>
  <si>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</si>
  <si>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</si>
  <si>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</si>
  <si>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</si>
  <si>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</si>
  <si>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</si>
  <si>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</si>
  <si>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</si>
  <si>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</si>
  <si>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</si>
  <si>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</si>
  <si>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</si>
  <si>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</si>
  <si>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</si>
  <si>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</si>
  <si>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</si>
  <si>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</si>
  <si>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</si>
  <si>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</si>
  <si>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</si>
  <si>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</si>
  <si>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</si>
  <si>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</si>
  <si>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</si>
  <si>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</si>
  <si>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</si>
  <si>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</si>
  <si>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</si>
  <si>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</si>
  <si>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</si>
  <si>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</si>
  <si>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</si>
  <si>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</si>
  <si>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</si>
  <si>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</si>
  <si>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</si>
  <si>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</si>
  <si>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</si>
  <si>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</si>
  <si>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</si>
  <si>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</si>
  <si>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</si>
  <si>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</si>
  <si>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</si>
  <si>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</si>
  <si>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</si>
  <si>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</si>
  <si>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</si>
  <si>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</si>
  <si>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</si>
  <si>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</si>
  <si>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</si>
  <si>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</si>
  <si>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</si>
  <si>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</si>
  <si>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</si>
  <si>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</si>
  <si>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</si>
  <si>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</si>
  <si>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</si>
  <si>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</si>
  <si>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</si>
  <si>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</si>
  <si>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</si>
  <si>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</si>
  <si>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</si>
  <si>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</si>
  <si>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</si>
  <si>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</si>
  <si>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</si>
  <si>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</si>
  <si>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</si>
  <si>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</si>
  <si>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</si>
  <si>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</si>
  <si>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</si>
  <si>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</si>
  <si>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</si>
  <si>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</si>
  <si>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</si>
  <si>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</si>
  <si>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</si>
  <si>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</si>
  <si>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</si>
  <si>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</si>
  <si>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</si>
  <si>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</si>
  <si>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</si>
  <si>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</si>
  <si>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</si>
  <si>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</si>
  <si>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</si>
  <si>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</si>
  <si>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</si>
  <si>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</si>
  <si>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</si>
  <si>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</si>
  <si>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</si>
  <si>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</si>
  <si>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</si>
  <si>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</si>
  <si>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</si>
  <si>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</si>
  <si>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</si>
  <si>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</si>
  <si>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</si>
  <si>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</si>
  <si>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</si>
  <si>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</si>
  <si>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</si>
  <si>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</si>
  <si>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</si>
  <si>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</si>
  <si>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</si>
  <si>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</si>
  <si>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</si>
  <si>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</si>
  <si>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</si>
  <si>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</si>
  <si>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</si>
  <si>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</si>
  <si>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</si>
  <si>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</si>
  <si>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</si>
  <si>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</si>
  <si>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</si>
  <si>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</si>
  <si>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</si>
  <si>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</si>
  <si>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</si>
  <si>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</si>
  <si>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</si>
  <si>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</si>
  <si>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</si>
  <si>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</si>
  <si>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</si>
  <si>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</si>
  <si>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</si>
  <si>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</si>
  <si>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</si>
  <si>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</si>
  <si>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</si>
  <si>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</si>
  <si>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</si>
  <si>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</si>
  <si>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</si>
  <si>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</si>
  <si>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</si>
  <si>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</si>
  <si>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</si>
  <si>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</si>
  <si>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</si>
  <si>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</si>
  <si>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</si>
  <si>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</si>
  <si>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</si>
  <si>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</si>
  <si>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</si>
  <si>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</si>
  <si>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</si>
  <si>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</si>
  <si>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</si>
  <si>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</si>
  <si>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</si>
  <si>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</si>
  <si>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</si>
  <si>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</si>
  <si>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</si>
  <si>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</si>
  <si>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</si>
  <si>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</si>
  <si>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</si>
  <si>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</si>
  <si>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</si>
  <si>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</si>
  <si>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</si>
  <si>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</si>
  <si>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</si>
  <si>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</si>
  <si>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</si>
  <si>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</si>
  <si>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</si>
  <si>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</si>
  <si>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</si>
  <si>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</si>
  <si>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</si>
  <si>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</si>
  <si>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</si>
  <si>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</si>
  <si>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</si>
  <si>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</si>
  <si>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</si>
  <si>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</si>
  <si>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</si>
  <si>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</si>
  <si>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</si>
  <si>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</si>
  <si>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</si>
  <si>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</si>
  <si>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</si>
  <si>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</si>
  <si>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</si>
  <si>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</si>
  <si>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</si>
  <si>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</si>
  <si>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</si>
  <si>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</si>
  <si>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</si>
  <si>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</si>
  <si>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</si>
  <si>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</si>
  <si>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</si>
  <si>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</si>
  <si>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</si>
  <si>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</si>
  <si>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</si>
  <si>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</si>
  <si>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</si>
  <si>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</si>
  <si>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</si>
  <si>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</si>
  <si>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</si>
  <si>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</si>
  <si>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</si>
  <si>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</si>
  <si>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</si>
  <si>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</si>
  <si>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</si>
  <si>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</si>
  <si>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</si>
  <si>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</si>
  <si>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</si>
  <si>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</si>
  <si>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</si>
  <si>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</si>
  <si>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</si>
  <si>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</si>
  <si>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</si>
  <si>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</si>
  <si>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</si>
  <si>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</si>
  <si>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</si>
  <si>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</si>
  <si>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</si>
  <si>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</si>
  <si>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</si>
  <si>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</si>
  <si>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</si>
  <si>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</si>
  <si>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</si>
  <si>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</si>
  <si>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</si>
  <si>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</si>
  <si>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</si>
  <si>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</si>
  <si>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</si>
  <si>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</si>
  <si>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</si>
  <si>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</si>
  <si>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</si>
  <si>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</si>
  <si>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</si>
  <si>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</si>
  <si>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</si>
  <si>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</si>
  <si>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</si>
  <si>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</si>
  <si>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</si>
  <si>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</si>
  <si>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</si>
  <si>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</si>
  <si>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</si>
  <si>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</si>
  <si>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</si>
  <si>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</si>
  <si>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</si>
  <si>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</si>
  <si>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</si>
  <si>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</si>
  <si>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</si>
  <si>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</si>
  <si>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</si>
  <si>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</si>
  <si>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</si>
  <si>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</si>
  <si>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</si>
  <si>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</si>
  <si>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</si>
  <si>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</si>
  <si>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</si>
  <si>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</si>
  <si>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</si>
  <si>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</si>
  <si>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</si>
  <si>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</si>
  <si>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</si>
  <si>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</si>
  <si>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</si>
  <si>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</si>
  <si>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</si>
  <si>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</si>
  <si>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</si>
  <si>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</si>
  <si>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</si>
  <si>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</si>
  <si>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</si>
  <si>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</si>
  <si>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</si>
  <si>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</si>
  <si>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</si>
  <si>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</si>
  <si>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</si>
  <si>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</si>
  <si>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</si>
  <si>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</si>
  <si>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</si>
  <si>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</si>
  <si>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</si>
  <si>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</si>
  <si>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</si>
  <si>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</si>
  <si>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</si>
  <si>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</si>
  <si>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</si>
  <si>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</si>
  <si>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</si>
  <si>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</si>
  <si>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</si>
  <si>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</si>
  <si>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</si>
  <si>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</si>
  <si>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</si>
  <si>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</si>
  <si>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</si>
  <si>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</si>
  <si>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</si>
  <si>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</si>
  <si>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</si>
  <si>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</si>
  <si>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</si>
  <si>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</si>
  <si>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</si>
  <si>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</si>
  <si>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</si>
  <si>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</si>
  <si>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</si>
  <si>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</si>
  <si>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</si>
  <si>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</si>
  <si>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</si>
  <si>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</si>
  <si>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</si>
  <si>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</si>
  <si>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</si>
  <si>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</si>
  <si>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</si>
  <si>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</si>
  <si>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</si>
  <si>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</si>
  <si>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</si>
  <si>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</si>
  <si>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</si>
  <si>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</si>
  <si>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</si>
  <si>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</si>
  <si>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</si>
  <si>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</si>
  <si>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</si>
  <si>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</si>
  <si>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</si>
  <si>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</si>
  <si>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</si>
  <si>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</si>
  <si>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</si>
  <si>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</si>
  <si>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</si>
  <si>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</si>
  <si>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</si>
  <si>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</si>
  <si>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</si>
  <si>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</si>
  <si>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</si>
  <si>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</si>
  <si>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</si>
  <si>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</si>
  <si>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</si>
  <si>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</si>
  <si>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</si>
  <si>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</si>
  <si>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</si>
  <si>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</si>
  <si>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</si>
  <si>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</si>
  <si>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</si>
  <si>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</si>
  <si>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</si>
  <si>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</si>
  <si>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</si>
  <si>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</si>
  <si>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</si>
  <si>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</si>
  <si>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</si>
  <si>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</si>
  <si>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</si>
  <si>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</si>
  <si>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</si>
  <si>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</si>
  <si>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</si>
  <si>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</si>
  <si>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</si>
  <si>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</si>
  <si>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</si>
  <si>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</si>
  <si>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</si>
  <si>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</si>
  <si>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</si>
  <si>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</si>
  <si>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</si>
  <si>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</si>
  <si>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</si>
  <si>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</si>
  <si>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</si>
  <si>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</si>
  <si>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</si>
  <si>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</si>
  <si>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</si>
  <si>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</si>
  <si>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</si>
  <si>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</si>
  <si>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</si>
  <si>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</si>
  <si>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</si>
  <si>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</si>
  <si>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</si>
  <si>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</si>
  <si>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</si>
  <si>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</si>
  <si>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</si>
  <si>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</si>
  <si>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</si>
  <si>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</si>
  <si>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</si>
  <si>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</si>
  <si>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</si>
  <si>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</si>
  <si>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</si>
  <si>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</si>
  <si>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</si>
  <si>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</si>
  <si>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</si>
  <si>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</si>
  <si>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</si>
  <si>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</si>
  <si>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</si>
  <si>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</si>
  <si>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</si>
  <si>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</si>
  <si>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</si>
  <si>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</si>
  <si>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</si>
  <si>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</si>
  <si>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</si>
  <si>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</si>
  <si>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</si>
  <si>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</si>
  <si>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</si>
  <si>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</si>
  <si>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</si>
  <si>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</si>
  <si>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</si>
  <si>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</si>
  <si>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</si>
  <si>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</si>
  <si>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</si>
  <si>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</si>
  <si>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</si>
  <si>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</si>
  <si>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</si>
  <si>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</si>
  <si>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</si>
  <si>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</si>
  <si>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</si>
  <si>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</si>
  <si>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</si>
  <si>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</si>
  <si>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</si>
  <si>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</si>
  <si>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</si>
  <si>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</si>
  <si>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</si>
  <si>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</si>
  <si>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</si>
  <si>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</si>
  <si>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</si>
  <si>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</si>
  <si>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</si>
  <si>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</si>
  <si>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</si>
  <si>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</si>
  <si>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</si>
  <si>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</si>
  <si>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</si>
  <si>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</si>
  <si>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</si>
  <si>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</si>
  <si>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</si>
  <si>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</si>
  <si>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</si>
  <si>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</si>
  <si>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</si>
  <si>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</si>
  <si>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</si>
  <si>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</si>
  <si>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</si>
  <si>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</si>
  <si>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</si>
  <si>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</si>
  <si>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</si>
  <si>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</si>
  <si>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</si>
  <si>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</si>
  <si>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</si>
  <si>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</si>
  <si>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</si>
  <si>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</si>
  <si>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</si>
  <si>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</si>
  <si>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</si>
  <si>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</si>
  <si>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</si>
  <si>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</si>
  <si>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</si>
  <si>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</si>
  <si>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</si>
  <si>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</si>
  <si>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</si>
  <si>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</si>
  <si>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</si>
  <si>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</si>
  <si>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</si>
  <si>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</si>
  <si>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</si>
  <si>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</si>
  <si>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</si>
  <si>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</si>
  <si>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</si>
  <si>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</si>
  <si>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</si>
  <si>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</si>
  <si>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</si>
  <si>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</si>
  <si>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</si>
  <si>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</si>
  <si>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</si>
  <si>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</si>
  <si>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</si>
  <si>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</si>
  <si>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</si>
  <si>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</si>
  <si>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</si>
  <si>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</si>
  <si>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</si>
  <si>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</si>
  <si>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</si>
  <si>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</si>
  <si>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</si>
  <si>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</si>
  <si>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</si>
  <si>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</si>
  <si>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</si>
  <si>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</si>
  <si>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</si>
  <si>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</si>
  <si>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</si>
  <si>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</si>
  <si>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</si>
  <si>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</si>
  <si>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</si>
  <si>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</si>
  <si>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</si>
  <si>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</si>
  <si>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</si>
  <si>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</si>
  <si>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</si>
  <si>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</si>
  <si>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</si>
  <si>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</si>
  <si>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</si>
  <si>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</si>
  <si>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</si>
  <si>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</si>
  <si>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</si>
  <si>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</si>
  <si>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</si>
  <si>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</si>
  <si>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</si>
  <si>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</si>
  <si>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</si>
  <si>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</si>
  <si>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</si>
  <si>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</si>
  <si>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</si>
  <si>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</si>
  <si>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</si>
  <si>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</si>
  <si>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</si>
  <si>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</si>
  <si>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</si>
  <si>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</si>
  <si>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</si>
  <si>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</si>
  <si>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</si>
  <si>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</si>
  <si>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</si>
  <si>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</si>
  <si>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</si>
  <si>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</si>
  <si>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</si>
  <si>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</si>
  <si>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</si>
  <si>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</si>
  <si>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</si>
  <si>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</si>
  <si>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</si>
  <si>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</si>
  <si>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</si>
  <si>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</si>
  <si>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</si>
  <si>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</si>
  <si>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</si>
  <si>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</si>
  <si>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</si>
  <si>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</si>
  <si>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</si>
  <si>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</si>
  <si>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</si>
  <si>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</si>
  <si>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</si>
  <si>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</si>
  <si>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</si>
  <si>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</si>
  <si>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</si>
  <si>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</si>
  <si>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</si>
  <si>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</si>
  <si>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</si>
  <si>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</si>
  <si>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</si>
  <si>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</si>
  <si>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</si>
  <si>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</si>
  <si>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</si>
  <si>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</si>
  <si>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</si>
  <si>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</si>
  <si>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</si>
  <si>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</si>
  <si>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</si>
  <si>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</si>
  <si>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</si>
  <si>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</si>
  <si>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</si>
  <si>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</si>
  <si>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</si>
  <si>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</si>
  <si>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</si>
  <si>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</si>
  <si>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</si>
  <si>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</si>
  <si>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</si>
  <si>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</si>
  <si>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</si>
  <si>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</si>
  <si>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</si>
  <si>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</si>
  <si>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</si>
  <si>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</si>
  <si>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</si>
  <si>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</si>
  <si>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</si>
  <si>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</si>
  <si>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</si>
  <si>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</si>
  <si>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</si>
  <si>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</si>
  <si>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</si>
  <si>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</si>
  <si>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</si>
  <si>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</si>
  <si>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</si>
  <si>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</si>
  <si>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</si>
  <si>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</si>
  <si>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</si>
  <si>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</si>
  <si>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</si>
  <si>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</si>
  <si>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</si>
  <si>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</si>
  <si>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</si>
  <si>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</si>
  <si>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</si>
  <si>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</si>
  <si>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</si>
  <si>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</si>
  <si>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</si>
  <si>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</si>
  <si>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</si>
  <si>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</si>
  <si>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</si>
  <si>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</si>
  <si>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</si>
  <si>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</si>
  <si>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</si>
  <si>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</si>
  <si>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</si>
  <si>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</si>
  <si>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</si>
  <si>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</si>
  <si>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</si>
  <si>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</si>
  <si>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</si>
  <si>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</si>
  <si>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</si>
  <si>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</si>
  <si>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</si>
  <si>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</si>
  <si>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</si>
  <si>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</si>
  <si>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</si>
  <si>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</si>
  <si>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</si>
  <si>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</si>
  <si>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</si>
  <si>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</si>
  <si>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</si>
  <si>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</si>
  <si>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</si>
  <si>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</si>
  <si>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</si>
  <si>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</si>
  <si>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</si>
  <si>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</si>
  <si>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</si>
  <si>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</si>
  <si>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</si>
  <si>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</si>
  <si>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</si>
  <si>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</si>
  <si>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</si>
  <si>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</si>
  <si>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</si>
  <si>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</si>
  <si>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</si>
  <si>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</si>
  <si>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</si>
  <si>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</si>
  <si>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</si>
  <si>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</si>
  <si>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</si>
  <si>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</si>
  <si>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</si>
  <si>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</si>
  <si>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</si>
  <si>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</si>
  <si>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</si>
  <si>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</si>
  <si>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</si>
  <si>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</si>
  <si>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</si>
  <si>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</si>
  <si>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</si>
  <si>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</si>
  <si>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</si>
  <si>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</si>
  <si>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</si>
  <si>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</si>
  <si>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</si>
  <si>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</si>
  <si>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</si>
  <si>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</si>
  <si>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</si>
  <si>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</si>
  <si>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</si>
  <si>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</si>
  <si>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</si>
  <si>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</si>
  <si>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</si>
  <si>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</si>
  <si>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</si>
  <si>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</si>
  <si>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</si>
  <si>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</si>
  <si>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</si>
  <si>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</si>
  <si>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</si>
  <si>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</si>
  <si>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</si>
  <si>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</si>
  <si>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</si>
  <si>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</si>
  <si>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</si>
  <si>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</si>
  <si>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</si>
  <si>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</si>
  <si>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</si>
  <si>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</si>
  <si>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</si>
  <si>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</si>
  <si>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</si>
  <si>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</si>
  <si>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</si>
  <si>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</si>
  <si>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</si>
  <si>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</si>
  <si>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</si>
  <si>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</si>
  <si>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</si>
  <si>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</si>
  <si>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</si>
  <si>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</si>
  <si>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</si>
  <si>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</si>
  <si>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</si>
  <si>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</si>
  <si>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</si>
  <si>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</si>
  <si>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</si>
  <si>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</si>
  <si>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</si>
  <si>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</si>
  <si>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</si>
  <si>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</si>
  <si>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</si>
  <si>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</si>
  <si>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</si>
  <si>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</si>
  <si>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</si>
  <si>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</si>
  <si>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</si>
  <si>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</si>
  <si>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</si>
  <si>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</si>
  <si>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</si>
  <si>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</si>
  <si>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</si>
  <si>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</si>
  <si>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</si>
  <si>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</si>
  <si>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</si>
  <si>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</si>
  <si>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</si>
  <si>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</si>
  <si>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</si>
  <si>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</si>
  <si>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</si>
  <si>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</si>
  <si>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</si>
  <si>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</si>
  <si>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</si>
  <si>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</si>
  <si>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</si>
  <si>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</si>
  <si>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</si>
  <si>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</si>
  <si>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</si>
  <si>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</si>
  <si>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</si>
  <si>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</si>
  <si>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</si>
  <si>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</si>
  <si>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</si>
  <si>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</si>
  <si>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</si>
  <si>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</si>
  <si>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</si>
  <si>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</si>
  <si>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</si>
  <si>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</si>
  <si>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</si>
  <si>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</si>
  <si>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</si>
  <si>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</si>
  <si>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</si>
  <si>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</si>
  <si>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</si>
  <si>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</si>
  <si>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</si>
  <si>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</si>
  <si>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</si>
  <si>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</si>
  <si>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</si>
  <si>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</si>
  <si>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</si>
  <si>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</si>
  <si>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</si>
  <si>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</si>
  <si>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</si>
  <si>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</si>
  <si>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</si>
  <si>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</si>
  <si>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</si>
  <si>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</si>
  <si>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</si>
  <si>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</si>
  <si>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</si>
  <si>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</si>
  <si>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</si>
  <si>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</si>
  <si>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</si>
  <si>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</si>
  <si>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</si>
  <si>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</si>
  <si>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</si>
  <si>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</si>
  <si>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</si>
  <si>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</si>
  <si>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</si>
  <si>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</si>
  <si>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</si>
  <si>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</si>
  <si>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</si>
  <si>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</si>
  <si>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</si>
  <si>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</si>
  <si>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</si>
  <si>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</si>
  <si>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</si>
  <si>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</si>
  <si>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</si>
  <si>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</si>
  <si>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</si>
  <si>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</si>
  <si>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</si>
  <si>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</si>
  <si>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</si>
  <si>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</si>
  <si>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</si>
  <si>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</si>
  <si>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</si>
  <si>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</si>
  <si>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</si>
  <si>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</si>
  <si>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</si>
  <si>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</si>
  <si>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</si>
  <si>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</si>
  <si>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</si>
  <si>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</si>
  <si>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</si>
  <si>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</si>
  <si>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</si>
  <si>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</si>
  <si>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</si>
  <si>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</si>
  <si>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</si>
  <si>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</si>
  <si>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</si>
  <si>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</si>
  <si>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</si>
  <si>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</si>
  <si>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</si>
  <si>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</si>
  <si>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</si>
  <si>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</si>
  <si>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</si>
  <si>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</si>
  <si>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</si>
  <si>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</si>
  <si>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</si>
  <si>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</si>
  <si>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</si>
  <si>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</si>
  <si>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</si>
  <si>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</si>
  <si>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</si>
  <si>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</si>
  <si>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</si>
  <si>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</si>
  <si>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</si>
  <si>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</si>
  <si>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</si>
  <si>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</si>
  <si>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</si>
  <si>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</si>
  <si>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</si>
  <si>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</si>
  <si>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</si>
  <si>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</si>
  <si>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</si>
  <si>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</si>
  <si>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</si>
  <si>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</si>
  <si>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</si>
  <si>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</si>
  <si>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</si>
  <si>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</si>
  <si>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</si>
  <si>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</si>
  <si>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</si>
  <si>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</si>
  <si>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</si>
  <si>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</si>
  <si>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</si>
  <si>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</si>
  <si>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</si>
  <si>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</si>
  <si>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</si>
  <si>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</si>
  <si>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</si>
  <si>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</si>
  <si>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</si>
  <si>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</si>
  <si>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</si>
  <si>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</si>
  <si>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</si>
  <si>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</si>
  <si>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</si>
  <si>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</si>
  <si>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</si>
  <si>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</si>
  <si>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</si>
  <si>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</si>
  <si>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</si>
  <si>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</si>
  <si>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</si>
  <si>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</si>
  <si>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</si>
  <si>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</si>
  <si>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</si>
  <si>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</si>
  <si>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</si>
  <si>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</si>
  <si>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</si>
  <si>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</si>
  <si>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</si>
  <si>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</si>
  <si>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</si>
  <si>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</si>
  <si>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</si>
  <si>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</si>
  <si>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</si>
  <si>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</si>
  <si>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</si>
  <si>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</si>
  <si>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</si>
  <si>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</si>
  <si>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</si>
  <si>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</si>
  <si>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</si>
  <si>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</si>
  <si>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</si>
  <si>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</si>
  <si>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</si>
  <si>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</si>
  <si>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</si>
  <si>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</si>
  <si>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</si>
  <si>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</si>
  <si>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</si>
  <si>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</si>
  <si>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</si>
  <si>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</si>
  <si>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</si>
  <si>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</si>
  <si>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</si>
  <si>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</si>
  <si>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</si>
  <si>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</si>
  <si>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</si>
  <si>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</si>
  <si>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</si>
  <si>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</si>
  <si>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</si>
  <si>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</si>
  <si>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</si>
  <si>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</si>
  <si>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</si>
  <si>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</si>
  <si>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</si>
  <si>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</si>
  <si>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</si>
  <si>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</si>
  <si>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</si>
  <si>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</si>
  <si>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</si>
  <si>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</si>
  <si>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</si>
  <si>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</si>
  <si>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</si>
  <si>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</si>
  <si>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</si>
  <si>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</si>
  <si>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</si>
  <si>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</si>
  <si>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</si>
  <si>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</si>
  <si>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</si>
  <si>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</si>
  <si>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</si>
  <si>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</si>
  <si>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</si>
  <si>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</si>
  <si>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</si>
  <si>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</si>
  <si>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</si>
  <si>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</si>
  <si>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</si>
  <si>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</si>
  <si>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</si>
  <si>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</si>
  <si>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</si>
  <si>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</si>
  <si>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</si>
  <si>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</si>
  <si>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</si>
  <si>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</si>
  <si>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</si>
  <si>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</si>
  <si>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</si>
  <si>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</si>
  <si>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</si>
  <si>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</si>
  <si>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</si>
  <si>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</si>
  <si>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</si>
  <si>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</si>
  <si>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</si>
  <si>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</si>
  <si>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</si>
  <si>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</si>
  <si>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</si>
  <si>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</si>
  <si>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</si>
  <si>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</si>
  <si>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</si>
  <si>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</si>
  <si>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</si>
  <si>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</si>
  <si>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</si>
  <si>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</si>
  <si>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</si>
  <si>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</si>
  <si>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</si>
  <si>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</si>
  <si>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</si>
  <si>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</si>
  <si>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</si>
  <si>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</si>
  <si>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</si>
  <si>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</si>
  <si>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</si>
  <si>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</si>
  <si>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</si>
  <si>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</si>
  <si>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</si>
  <si>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</si>
  <si>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</si>
  <si>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</si>
  <si>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</si>
  <si>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</si>
  <si>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</si>
  <si>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</si>
  <si>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</si>
  <si>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</si>
  <si>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</si>
  <si>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</si>
  <si>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</si>
  <si>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</si>
  <si>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</si>
  <si>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</si>
  <si>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</si>
  <si>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</si>
  <si>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</si>
  <si>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</si>
  <si>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</si>
  <si>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</si>
  <si>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</si>
  <si>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</si>
  <si>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</si>
  <si>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</si>
  <si>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</si>
  <si>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</si>
  <si>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</si>
  <si>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</si>
  <si>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</si>
  <si>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</si>
  <si>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</si>
  <si>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</si>
  <si>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</si>
  <si>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</si>
  <si>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</si>
  <si>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</si>
  <si>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</si>
  <si>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</si>
  <si>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</si>
  <si>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</si>
  <si>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</si>
  <si>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</si>
  <si>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</si>
  <si>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</si>
  <si>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</si>
  <si>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</si>
  <si>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</si>
  <si>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</si>
  <si>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</si>
  <si>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</si>
  <si>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</si>
  <si>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</si>
  <si>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</si>
  <si>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</si>
  <si>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</si>
  <si>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</si>
  <si>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</si>
  <si>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</si>
  <si>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</si>
  <si>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</si>
  <si>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</si>
  <si>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</si>
  <si>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</si>
  <si>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</si>
  <si>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</si>
  <si>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</si>
  <si>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</si>
  <si>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</si>
  <si>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</si>
  <si>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</si>
  <si>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</si>
  <si>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</si>
  <si>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</si>
  <si>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</si>
  <si>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</si>
  <si>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</si>
  <si>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</si>
  <si>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</si>
  <si>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</si>
  <si>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</si>
  <si>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</si>
  <si>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</si>
  <si>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</si>
  <si>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</si>
  <si>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</si>
  <si>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</si>
  <si>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</si>
  <si>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</si>
  <si>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</si>
  <si>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</si>
  <si>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</si>
  <si>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</si>
  <si>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</si>
  <si>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</si>
  <si>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</si>
  <si>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</si>
  <si>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</si>
  <si>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</si>
  <si>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</si>
  <si>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</si>
  <si>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</si>
  <si>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</si>
  <si>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</si>
  <si>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</si>
  <si>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</si>
  <si>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</si>
  <si>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</si>
  <si>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</si>
  <si>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</si>
  <si>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</si>
  <si>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</si>
  <si>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</si>
  <si>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</si>
  <si>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</si>
  <si>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</si>
  <si>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</si>
  <si>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</si>
  <si>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</si>
  <si>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</si>
  <si>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</si>
  <si>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</si>
  <si>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</si>
  <si>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</si>
  <si>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</si>
  <si>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</si>
  <si>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</si>
  <si>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</si>
  <si>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</si>
  <si>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</si>
  <si>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</si>
  <si>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</si>
  <si>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</si>
  <si>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</si>
  <si>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</si>
  <si>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</si>
  <si>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</si>
  <si>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</si>
  <si>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</si>
  <si>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</si>
  <si>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</si>
  <si>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</si>
  <si>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</si>
  <si>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</si>
  <si>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</si>
  <si>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</si>
  <si>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</si>
  <si>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</si>
  <si>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</si>
  <si>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</si>
  <si>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</si>
  <si>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</si>
  <si>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</si>
  <si>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</si>
  <si>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</si>
  <si>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</si>
  <si>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</si>
  <si>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</si>
  <si>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</si>
  <si>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</si>
  <si>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</si>
  <si>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</si>
  <si>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</si>
  <si>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</si>
  <si>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</si>
  <si>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</si>
  <si>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</si>
  <si>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</si>
  <si>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</si>
  <si>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</si>
  <si>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</si>
  <si>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</si>
  <si>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</si>
  <si>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</si>
  <si>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</si>
  <si>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</si>
  <si>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</si>
  <si>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</si>
  <si>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</si>
  <si>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</si>
  <si>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</si>
  <si>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</si>
  <si>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</si>
  <si>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</si>
  <si>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</si>
  <si>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</si>
  <si>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</si>
  <si>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</si>
  <si>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</si>
  <si>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</si>
  <si>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</si>
  <si>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</si>
  <si>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</si>
  <si>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</si>
  <si>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</si>
  <si>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</si>
  <si>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</si>
  <si>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</si>
  <si>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</si>
  <si>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</si>
  <si>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</si>
  <si>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</si>
  <si>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</si>
  <si>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</si>
  <si>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</si>
  <si>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</si>
  <si>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</si>
  <si>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</si>
  <si>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</si>
  <si>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</si>
  <si>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</si>
  <si>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</si>
  <si>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</si>
  <si>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</si>
  <si>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</si>
  <si>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</si>
  <si>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</si>
  <si>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</si>
  <si>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</si>
  <si>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</si>
  <si>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</si>
  <si>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</si>
  <si>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</si>
  <si>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</si>
  <si>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</si>
  <si>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</si>
  <si>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</si>
  <si>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</si>
  <si>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</si>
  <si>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</si>
  <si>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</si>
  <si>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</si>
  <si>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</si>
  <si>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</si>
  <si>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</si>
  <si>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</si>
  <si>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</si>
  <si>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</si>
  <si>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</si>
  <si>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</si>
  <si>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</si>
  <si>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</si>
  <si>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</si>
  <si>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</si>
  <si>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</si>
  <si>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</si>
  <si>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</si>
  <si>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</si>
  <si>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</si>
  <si>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</si>
  <si>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</si>
  <si>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</si>
  <si>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</si>
  <si>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</si>
  <si>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</si>
  <si>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</si>
  <si>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</si>
  <si>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</si>
  <si>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</si>
  <si>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</si>
  <si>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</si>
  <si>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</si>
  <si>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</si>
  <si>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</si>
  <si>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</si>
  <si>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</si>
  <si>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</si>
  <si>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</si>
  <si>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</si>
  <si>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</si>
  <si>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</si>
  <si>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</si>
  <si>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</si>
  <si>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</si>
  <si>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</si>
  <si>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</si>
  <si>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</si>
  <si>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</si>
  <si>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</si>
  <si>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</si>
  <si>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</si>
  <si>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</si>
  <si>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</si>
  <si>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</si>
  <si>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</si>
  <si>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</si>
  <si>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</si>
  <si>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</si>
  <si>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</si>
  <si>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</si>
  <si>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</si>
  <si>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</si>
  <si>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</si>
  <si>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</si>
  <si>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</si>
  <si>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</si>
  <si>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</si>
  <si>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</si>
  <si>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</si>
  <si>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</si>
  <si>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</si>
  <si>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</si>
  <si>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</si>
  <si>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</si>
  <si>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</si>
  <si>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</si>
  <si>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</si>
  <si>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</si>
  <si>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</si>
  <si>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</si>
  <si>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</si>
  <si>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</si>
  <si>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</si>
  <si>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</si>
  <si>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</si>
  <si>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</si>
  <si>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</si>
  <si>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</si>
  <si>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</si>
  <si>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</si>
  <si>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</si>
  <si>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</si>
  <si>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</si>
  <si>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</si>
  <si>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</si>
  <si>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</si>
  <si>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</si>
  <si>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</si>
  <si>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</si>
  <si>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</si>
  <si>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</si>
  <si>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</si>
  <si>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</si>
  <si>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</si>
  <si>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</si>
  <si>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</si>
  <si>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</si>
  <si>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</si>
  <si>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</si>
  <si>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</si>
  <si>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</si>
  <si>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</si>
  <si>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</si>
  <si>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</si>
  <si>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</si>
  <si>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</si>
  <si>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</si>
  <si>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</si>
  <si>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</si>
  <si>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</si>
  <si>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</si>
  <si>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</si>
  <si>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</si>
  <si>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</si>
  <si>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</si>
  <si>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</si>
  <si>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</si>
  <si>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</si>
  <si>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</si>
  <si>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</si>
  <si>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</si>
  <si>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</si>
  <si>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</si>
  <si>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</si>
  <si>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</si>
  <si>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</si>
  <si>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</si>
  <si>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</si>
  <si>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</si>
  <si>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</si>
  <si>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</si>
  <si>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</si>
  <si>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</si>
  <si>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</si>
  <si>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</si>
  <si>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</si>
  <si>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</si>
  <si>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</si>
  <si>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</si>
  <si>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</si>
  <si>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</si>
  <si>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</si>
  <si>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</si>
  <si>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</si>
  <si>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</si>
  <si>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</si>
  <si>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</si>
  <si>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</si>
  <si>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</si>
  <si>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</si>
  <si>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</si>
  <si>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</si>
  <si>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</si>
  <si>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</si>
  <si>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</si>
  <si>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</si>
  <si>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</si>
  <si>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</si>
  <si>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</si>
  <si>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</si>
  <si>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</si>
  <si>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</si>
  <si>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</si>
  <si>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</si>
  <si>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</si>
  <si>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</si>
  <si>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</si>
  <si>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</si>
  <si>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</si>
  <si>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</si>
  <si>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</si>
  <si>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</si>
  <si>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</si>
  <si>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</si>
  <si>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</si>
  <si>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</si>
  <si>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</si>
  <si>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</si>
  <si>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</si>
  <si>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</si>
  <si>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</si>
  <si>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</si>
  <si>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</si>
  <si>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</si>
  <si>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</si>
  <si>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</si>
  <si>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</si>
  <si>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</si>
  <si>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</si>
  <si>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</si>
  <si>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</si>
  <si>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</si>
  <si>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</si>
  <si>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</si>
  <si>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</si>
  <si>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</si>
  <si>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</si>
  <si>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</si>
  <si>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</si>
  <si>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</si>
  <si>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</si>
  <si>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</si>
  <si>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</si>
  <si>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</si>
  <si>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</si>
  <si>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</si>
  <si>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</si>
  <si>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</si>
  <si>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</si>
  <si>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</si>
  <si>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</si>
  <si>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</si>
  <si>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</si>
  <si>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</si>
  <si>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</si>
  <si>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</si>
  <si>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</si>
  <si>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</si>
  <si>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</si>
  <si>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</si>
  <si>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</si>
  <si>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</si>
  <si>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</si>
  <si>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</si>
  <si>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</si>
  <si>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</si>
  <si>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</si>
  <si>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</si>
  <si>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</si>
  <si>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</si>
  <si>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</si>
  <si>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</si>
  <si>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</si>
  <si>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</si>
  <si>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</si>
  <si>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</si>
  <si>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</si>
  <si>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</si>
  <si>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</si>
  <si>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</si>
  <si>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</si>
  <si>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</si>
  <si>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</si>
  <si>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</si>
  <si>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</si>
  <si>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</si>
  <si>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</si>
  <si>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</si>
  <si>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</si>
  <si>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</si>
  <si>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</si>
  <si>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</si>
  <si>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</si>
  <si>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</si>
  <si>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</si>
  <si>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</si>
  <si>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</si>
  <si>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</si>
  <si>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</si>
  <si>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</si>
  <si>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</si>
  <si>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</si>
  <si>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</si>
  <si>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</si>
  <si>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</si>
  <si>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</si>
  <si>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</si>
  <si>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</si>
  <si>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</si>
  <si>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</si>
  <si>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</si>
  <si>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</si>
  <si>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</si>
  <si>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</si>
  <si>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</si>
  <si>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</si>
  <si>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</si>
  <si>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</si>
  <si>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</si>
  <si>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</si>
  <si>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</si>
  <si>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</si>
  <si>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</si>
  <si>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</si>
  <si>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</si>
  <si>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</si>
  <si>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</si>
  <si>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</si>
  <si>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</si>
  <si>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</si>
  <si>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</si>
  <si>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</si>
  <si>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</si>
  <si>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</si>
  <si>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</si>
  <si>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</si>
  <si>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</si>
  <si>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</si>
  <si>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</si>
  <si>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</si>
  <si>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</si>
  <si>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</si>
  <si>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</si>
  <si>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</si>
  <si>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</si>
  <si>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</si>
  <si>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</si>
  <si>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</si>
  <si>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</si>
  <si>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</si>
  <si>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</si>
  <si>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</si>
  <si>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</si>
  <si>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</si>
  <si>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</si>
  <si>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</si>
  <si>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</si>
  <si>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</si>
  <si>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</si>
  <si>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</si>
  <si>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</si>
  <si>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</si>
  <si>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</si>
  <si>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</si>
  <si>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</si>
  <si>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</si>
  <si>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</si>
  <si>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</si>
  <si>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</si>
  <si>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</si>
  <si>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</si>
  <si>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</si>
  <si>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</si>
  <si>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</si>
  <si>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</si>
  <si>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</si>
  <si>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</si>
  <si>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</si>
  <si>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</si>
  <si>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</si>
  <si>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</si>
  <si>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</si>
  <si>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</si>
  <si>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</si>
  <si>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</si>
  <si>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</si>
  <si>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</si>
  <si>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</si>
  <si>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</si>
  <si>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</si>
  <si>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</si>
  <si>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</si>
  <si>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</si>
  <si>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</si>
  <si>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</si>
  <si>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</si>
  <si>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</si>
  <si>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</si>
  <si>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</si>
  <si>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</si>
  <si>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</si>
  <si>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</si>
  <si>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</si>
  <si>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</si>
  <si>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</si>
  <si>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</si>
  <si>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</si>
  <si>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</si>
  <si>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</si>
  <si>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</si>
  <si>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</si>
  <si>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</si>
  <si>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</si>
  <si>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</si>
  <si>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</si>
  <si>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</si>
  <si>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</si>
  <si>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</si>
  <si>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</si>
  <si>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</si>
  <si>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</si>
  <si>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</si>
  <si>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</si>
  <si>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</si>
  <si>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</si>
  <si>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</si>
  <si>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</si>
  <si>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</si>
  <si>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</si>
  <si>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</si>
  <si>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</si>
  <si>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</si>
  <si>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</si>
  <si>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</si>
  <si>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</si>
  <si>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</si>
  <si>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</si>
  <si>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</si>
  <si>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</si>
  <si>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</si>
  <si>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</si>
  <si>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</si>
  <si>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</si>
  <si>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</si>
  <si>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</si>
  <si>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</si>
  <si>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</si>
  <si>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</si>
  <si>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</si>
  <si>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</si>
  <si>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</si>
  <si>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</si>
  <si>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</si>
  <si>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</si>
  <si>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</si>
  <si>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</si>
  <si>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</si>
  <si>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</si>
  <si>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</si>
  <si>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</si>
  <si>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</si>
  <si>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</si>
  <si>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</si>
  <si>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</si>
  <si>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</si>
  <si>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</si>
  <si>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</si>
  <si>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</si>
  <si>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</si>
  <si>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</si>
  <si>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</si>
  <si>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</si>
  <si>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</si>
  <si>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</si>
  <si>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</si>
  <si>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</si>
  <si>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</si>
  <si>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</si>
  <si>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</si>
  <si>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</si>
  <si>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</si>
  <si>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</si>
  <si>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</si>
  <si>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</si>
  <si>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</si>
  <si>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</si>
  <si>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</si>
  <si>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</si>
  <si>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</si>
  <si>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</si>
  <si>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</si>
  <si>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</si>
  <si>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</si>
  <si>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</si>
  <si>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</si>
  <si>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</si>
  <si>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</si>
  <si>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</si>
  <si>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</si>
  <si>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</si>
  <si>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</si>
  <si>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</si>
  <si>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</si>
  <si>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</si>
  <si>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</si>
  <si>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</si>
  <si>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</si>
  <si>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</si>
  <si>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</si>
  <si>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</si>
  <si>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</si>
  <si>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</si>
  <si>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</si>
  <si>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</si>
  <si>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</si>
  <si>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</si>
  <si>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</si>
  <si>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</si>
  <si>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</si>
  <si>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</si>
  <si>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</si>
  <si>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</si>
  <si>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</si>
  <si>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</si>
  <si>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</si>
  <si>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</si>
  <si>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</si>
  <si>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</si>
  <si>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</si>
  <si>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</si>
  <si>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</si>
  <si>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</si>
  <si>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</si>
  <si>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</si>
  <si>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</si>
  <si>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</si>
  <si>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</si>
  <si>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</si>
  <si>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</si>
  <si>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</si>
  <si>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</si>
  <si>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</si>
  <si>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</si>
  <si>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</si>
  <si>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</si>
  <si>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</si>
  <si>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</si>
  <si>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</si>
  <si>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</si>
  <si>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</si>
  <si>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</si>
  <si>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</si>
  <si>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</si>
  <si>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</si>
  <si>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</si>
  <si>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</si>
  <si>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</si>
  <si>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</si>
  <si>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</si>
  <si>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</si>
  <si>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</si>
  <si>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</si>
  <si>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</si>
  <si>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</si>
  <si>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</si>
  <si>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</si>
  <si>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</si>
  <si>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</si>
  <si>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</si>
  <si>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</si>
  <si>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</si>
  <si>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</si>
  <si>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</si>
  <si>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</si>
  <si>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</si>
  <si>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</si>
  <si>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</si>
  <si>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</si>
  <si>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</si>
  <si>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</si>
  <si>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</si>
  <si>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</si>
  <si>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</si>
  <si>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</si>
  <si>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</si>
  <si>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</si>
  <si>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</si>
  <si>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</si>
  <si>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</si>
  <si>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</si>
  <si>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</si>
  <si>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</si>
  <si>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</si>
  <si>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</si>
  <si>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</si>
  <si>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</si>
  <si>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</si>
  <si>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</si>
  <si>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</si>
  <si>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</si>
  <si>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</si>
  <si>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</si>
  <si>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</si>
  <si>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</si>
  <si>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</si>
  <si>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</si>
  <si>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</si>
  <si>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</si>
  <si>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</si>
  <si>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</si>
  <si>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</si>
  <si>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</si>
  <si>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</si>
  <si>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</si>
  <si>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</si>
  <si>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</si>
  <si>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</si>
  <si>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</si>
  <si>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</si>
  <si>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</si>
  <si>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</si>
  <si>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</si>
  <si>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</si>
  <si>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</si>
  <si>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</si>
  <si>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</si>
  <si>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</si>
  <si>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</si>
  <si>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</si>
  <si>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</si>
  <si>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</si>
  <si>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</si>
  <si>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</si>
  <si>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</si>
  <si>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</si>
  <si>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</si>
  <si>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</si>
  <si>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</si>
  <si>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</si>
  <si>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</si>
  <si>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</si>
  <si>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</si>
  <si>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</si>
  <si>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</si>
  <si>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</si>
  <si>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</si>
  <si>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</si>
  <si>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</si>
  <si>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</si>
  <si>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</si>
  <si>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</si>
  <si>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</si>
  <si>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</si>
  <si>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</si>
  <si>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</si>
  <si>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</si>
  <si>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</si>
  <si>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</si>
  <si>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</si>
  <si>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</si>
  <si>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</si>
  <si>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</si>
  <si>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</si>
  <si>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</si>
  <si>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</si>
  <si>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</si>
  <si>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</si>
  <si>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</si>
  <si>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</si>
  <si>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</si>
  <si>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</si>
  <si>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</si>
  <si>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</si>
  <si>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</si>
  <si>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</si>
  <si>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</si>
  <si>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</si>
  <si>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</si>
  <si>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</si>
  <si>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</si>
  <si>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</si>
  <si>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</si>
  <si>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</si>
  <si>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</si>
  <si>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</si>
  <si>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</si>
  <si>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</si>
  <si>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</si>
  <si>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</si>
  <si>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</si>
  <si>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</si>
  <si>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</si>
  <si>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</si>
  <si>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</si>
  <si>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</si>
  <si>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</si>
  <si>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</si>
  <si>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</si>
  <si>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</si>
  <si>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</si>
  <si>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</si>
  <si>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</si>
  <si>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</si>
  <si>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</si>
  <si>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</si>
  <si>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</si>
  <si>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</si>
  <si>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</si>
  <si>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</si>
  <si>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</si>
  <si>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</si>
  <si>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</si>
  <si>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</si>
  <si>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</si>
  <si>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</si>
  <si>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</si>
  <si>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</si>
  <si>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</si>
  <si>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</si>
  <si>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</si>
  <si>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</si>
  <si>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</si>
  <si>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</si>
  <si>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</si>
  <si>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</si>
  <si>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</si>
  <si>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</si>
  <si>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</si>
  <si>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</si>
  <si>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</si>
  <si>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</si>
  <si>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</si>
  <si>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</si>
  <si>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</si>
  <si>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</si>
  <si>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</si>
  <si>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</si>
  <si>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</si>
  <si>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</si>
  <si>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</si>
  <si>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</si>
  <si>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</si>
  <si>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</si>
  <si>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</si>
  <si>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</si>
  <si>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</si>
  <si>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</si>
  <si>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</si>
  <si>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</si>
  <si>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</si>
  <si>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</si>
  <si>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</si>
  <si>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</si>
  <si>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</si>
  <si>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</si>
  <si>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</si>
  <si>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</si>
  <si>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</si>
  <si>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</si>
  <si>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</si>
  <si>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</si>
  <si>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</si>
  <si>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</si>
  <si>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</si>
  <si>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</si>
  <si>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</si>
  <si>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</si>
  <si>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</si>
  <si>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</si>
  <si>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</si>
  <si>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</si>
  <si>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</si>
  <si>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</si>
  <si>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</si>
  <si>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</si>
  <si>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</si>
  <si>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</si>
  <si>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</si>
  <si>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</si>
  <si>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</si>
  <si>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</si>
  <si>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</si>
  <si>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</si>
  <si>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</si>
  <si>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</si>
  <si>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</si>
  <si>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</si>
  <si>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</si>
  <si>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</si>
  <si>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</si>
  <si>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</si>
  <si>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</si>
  <si>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</si>
  <si>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</si>
  <si>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</si>
  <si>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</si>
  <si>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</si>
  <si>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</si>
  <si>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</si>
  <si>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</si>
  <si>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</si>
  <si>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</si>
  <si>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</si>
  <si>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</si>
  <si>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</si>
  <si>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</si>
  <si>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</si>
  <si>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</si>
  <si>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</si>
  <si>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</si>
  <si>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</si>
  <si>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</si>
  <si>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</si>
  <si>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</si>
  <si>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</si>
  <si>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</si>
  <si>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</si>
  <si>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</si>
  <si>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</si>
  <si>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</si>
  <si>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</si>
  <si>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</si>
  <si>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</si>
  <si>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</si>
  <si>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</si>
  <si>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</si>
  <si>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</si>
  <si>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</si>
  <si>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</si>
  <si>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</si>
  <si>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</si>
  <si>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</si>
  <si>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</si>
  <si>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</si>
  <si>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</si>
  <si>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</si>
  <si>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</si>
  <si>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</si>
  <si>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</si>
  <si>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</si>
  <si>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</si>
  <si>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</si>
  <si>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</si>
  <si>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</si>
  <si>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</si>
  <si>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</si>
  <si>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</si>
  <si>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</si>
  <si>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</si>
  <si>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</si>
  <si>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</si>
  <si>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</si>
  <si>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</si>
  <si>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</si>
  <si>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</si>
  <si>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</si>
  <si>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</si>
  <si>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</si>
  <si>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</si>
  <si>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</si>
  <si>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</si>
  <si>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</si>
  <si>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</si>
  <si>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</si>
  <si>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</si>
  <si>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</si>
  <si>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</si>
  <si>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</si>
  <si>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</si>
  <si>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</si>
  <si>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</si>
  <si>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</si>
  <si>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</si>
  <si>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</si>
  <si>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</si>
  <si>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</si>
  <si>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</si>
  <si>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</si>
  <si>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</si>
  <si>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</si>
  <si>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</si>
  <si>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</si>
  <si>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</si>
  <si>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</si>
  <si>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</si>
  <si>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</si>
  <si>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</si>
  <si>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</si>
  <si>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</si>
  <si>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</si>
  <si>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</si>
  <si>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</si>
  <si>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</si>
  <si>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</si>
  <si>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</si>
  <si>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</si>
  <si>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</si>
  <si>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</si>
  <si>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</si>
  <si>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</si>
  <si>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</si>
  <si>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</si>
  <si>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</si>
  <si>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</si>
  <si>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</si>
  <si>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</si>
  <si>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</si>
  <si>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</si>
  <si>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</si>
  <si>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</si>
  <si>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</si>
  <si>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</si>
  <si>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</si>
  <si>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</si>
  <si>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</si>
  <si>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</si>
  <si>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</si>
  <si>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</si>
  <si>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</si>
  <si>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</si>
  <si>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</si>
  <si>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</si>
  <si>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</si>
  <si>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</si>
  <si>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</si>
  <si>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</si>
  <si>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</si>
  <si>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</si>
  <si>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</si>
  <si>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</si>
  <si>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</si>
  <si>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</si>
  <si>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</si>
  <si>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</si>
  <si>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</si>
  <si>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</si>
  <si>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</si>
  <si>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</si>
  <si>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</si>
  <si>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</si>
  <si>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</si>
  <si>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</si>
  <si>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</si>
  <si>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</si>
  <si>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</si>
  <si>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</si>
  <si>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</si>
  <si>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</si>
  <si>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</si>
  <si>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</si>
  <si>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</si>
  <si>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</si>
  <si>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</si>
  <si>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</si>
  <si>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</si>
  <si>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</si>
  <si>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</si>
  <si>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</si>
  <si>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</si>
  <si>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</si>
  <si>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</si>
  <si>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</si>
  <si>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</si>
  <si>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</si>
  <si>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</si>
  <si>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</si>
  <si>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</si>
  <si>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</si>
  <si>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</si>
  <si>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</si>
  <si>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</si>
  <si>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</si>
  <si>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</si>
  <si>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</si>
  <si>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</si>
  <si>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</si>
  <si>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</si>
  <si>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</si>
  <si>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</si>
  <si>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</si>
  <si>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</si>
  <si>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</si>
  <si>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</si>
  <si>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</si>
  <si>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</si>
  <si>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</si>
  <si>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</si>
  <si>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</si>
  <si>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</si>
  <si>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</si>
  <si>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</si>
  <si>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</si>
  <si>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</si>
  <si>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</si>
  <si>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</si>
  <si>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</si>
  <si>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</si>
  <si>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</si>
  <si>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</si>
  <si>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</si>
  <si>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</si>
  <si>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</si>
  <si>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</si>
  <si>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</si>
  <si>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</si>
  <si>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</si>
  <si>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</si>
  <si>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</si>
  <si>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</si>
  <si>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</si>
  <si>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</si>
  <si>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</si>
  <si>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</si>
  <si>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</si>
  <si>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</si>
  <si>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</si>
  <si>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</si>
  <si>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</si>
  <si>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</si>
  <si>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</si>
  <si>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</si>
  <si>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</si>
  <si>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</si>
  <si>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</si>
  <si>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</si>
  <si>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</si>
  <si>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</si>
  <si>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</si>
  <si>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</si>
  <si>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</si>
  <si>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</si>
  <si>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</si>
  <si>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</si>
  <si>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</si>
  <si>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</si>
  <si>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</si>
  <si>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</si>
  <si>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</si>
  <si>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</si>
  <si>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</si>
  <si>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</si>
  <si>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</si>
  <si>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</si>
  <si>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</si>
  <si>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</si>
  <si>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</si>
  <si>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</si>
  <si>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</si>
  <si>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</si>
  <si>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</si>
  <si>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</si>
  <si>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</si>
  <si>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</si>
  <si>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</si>
  <si>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</si>
  <si>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</si>
  <si>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</si>
  <si>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</si>
  <si>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</si>
  <si>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</si>
  <si>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</si>
  <si>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</si>
  <si>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</si>
  <si>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</si>
  <si>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</si>
  <si>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</si>
  <si>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</si>
  <si>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</si>
  <si>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</si>
  <si>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</si>
  <si>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</si>
  <si>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</si>
  <si>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</si>
  <si>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</si>
  <si>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</si>
  <si>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</si>
  <si>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</si>
  <si>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</si>
  <si>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</si>
  <si>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</si>
  <si>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</si>
  <si>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</si>
  <si>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</si>
  <si>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</si>
  <si>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</si>
  <si>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</si>
  <si>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</si>
  <si>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</si>
  <si>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</si>
  <si>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</si>
  <si>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</si>
  <si>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</si>
  <si>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</si>
  <si>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</si>
  <si>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</si>
  <si>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</si>
  <si>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</si>
  <si>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</si>
  <si>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</si>
  <si>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</si>
  <si>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</si>
  <si>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</si>
  <si>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</si>
  <si>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</si>
  <si>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</si>
  <si>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</si>
  <si>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</si>
  <si>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</si>
  <si>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</si>
  <si>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</si>
  <si>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</si>
  <si>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</si>
  <si>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</si>
  <si>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</si>
  <si>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</si>
  <si>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</si>
  <si>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</si>
  <si>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</si>
  <si>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</si>
  <si>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</si>
  <si>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</si>
  <si>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</si>
  <si>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</si>
  <si>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</si>
  <si>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</si>
  <si>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</si>
  <si>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</si>
  <si>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</si>
  <si>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</si>
  <si>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</si>
  <si>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</si>
  <si>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</si>
  <si>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</si>
  <si>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</si>
  <si>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</si>
  <si>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</si>
  <si>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</si>
  <si>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</si>
  <si>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</si>
  <si>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</si>
  <si>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</si>
  <si>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</si>
  <si>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</si>
  <si>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</si>
  <si>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</si>
  <si>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</si>
  <si>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</si>
  <si>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</si>
  <si>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</si>
  <si>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</si>
  <si>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</si>
  <si>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</si>
  <si>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</si>
  <si>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</si>
  <si>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</si>
  <si>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</si>
  <si>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</si>
  <si>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</si>
  <si>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</si>
  <si>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</si>
  <si>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</si>
  <si>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</si>
  <si>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</si>
  <si>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</si>
  <si>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</si>
  <si>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</si>
  <si>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</si>
  <si>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</si>
  <si>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</si>
  <si>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</si>
  <si>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</si>
  <si>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</si>
  <si>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</si>
  <si>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</si>
  <si>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</si>
  <si>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</si>
  <si>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</si>
  <si>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</si>
  <si>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</si>
  <si>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</si>
  <si>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</si>
  <si>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</si>
  <si>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</si>
  <si>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</si>
  <si>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</si>
  <si>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</si>
  <si>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</si>
  <si>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</si>
  <si>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</si>
  <si>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</si>
  <si>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</si>
  <si>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</si>
  <si>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</si>
  <si>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</si>
  <si>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</si>
  <si>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</si>
  <si>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</si>
  <si>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</si>
  <si>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</si>
  <si>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</si>
  <si>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</si>
  <si>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</si>
  <si>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</si>
  <si>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</si>
  <si>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</si>
  <si>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</si>
  <si>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</si>
  <si>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</si>
  <si>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</si>
  <si>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</si>
  <si>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</si>
  <si>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</si>
  <si>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</si>
  <si>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</si>
  <si>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</si>
  <si>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</si>
  <si>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</si>
  <si>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</si>
  <si>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</si>
  <si>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</si>
  <si>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</si>
  <si>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</si>
  <si>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</si>
  <si>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</si>
  <si>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</si>
  <si>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</si>
  <si>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</si>
  <si>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</si>
  <si>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</si>
  <si>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</si>
  <si>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</si>
  <si>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</si>
  <si>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</si>
  <si>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</si>
  <si>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</si>
  <si>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</si>
  <si>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</si>
  <si>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</si>
  <si>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</si>
  <si>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</si>
  <si>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</si>
  <si>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</si>
  <si>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</si>
  <si>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</si>
  <si>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</si>
  <si>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</si>
  <si>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</si>
  <si>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</si>
  <si>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</si>
  <si>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</si>
  <si>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</si>
  <si>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</si>
  <si>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</si>
  <si>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</si>
  <si>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</si>
  <si>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</si>
  <si>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</si>
  <si>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</si>
  <si>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</si>
  <si>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</si>
  <si>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</si>
  <si>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</si>
  <si>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</si>
  <si>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</si>
  <si>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</si>
  <si>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</si>
  <si>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</si>
  <si>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</si>
  <si>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</si>
  <si>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</si>
  <si>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</si>
  <si>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</si>
  <si>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</si>
  <si>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</si>
  <si>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</si>
  <si>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</si>
  <si>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</si>
  <si>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</si>
  <si>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</si>
  <si>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</si>
  <si>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</si>
  <si>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</si>
  <si>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</si>
  <si>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</si>
  <si>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</si>
  <si>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</si>
  <si>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</si>
  <si>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</si>
  <si>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</si>
  <si>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</si>
  <si>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</si>
  <si>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</si>
  <si>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</si>
  <si>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</si>
  <si>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</si>
  <si>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</si>
  <si>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</si>
  <si>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</si>
  <si>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</si>
  <si>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</si>
  <si>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</si>
  <si>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</si>
  <si>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</si>
  <si>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</si>
  <si>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</si>
  <si>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</si>
  <si>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</si>
  <si>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</si>
  <si>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</si>
  <si>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</si>
  <si>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</si>
  <si>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</si>
  <si>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</si>
  <si>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</si>
  <si>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</si>
  <si>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</si>
  <si>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</si>
  <si>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</si>
  <si>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</si>
  <si>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</si>
  <si>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</si>
  <si>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</si>
  <si>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</si>
  <si>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</si>
  <si>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</si>
  <si>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</si>
  <si>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</si>
  <si>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</si>
  <si>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</si>
  <si>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</si>
  <si>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</si>
  <si>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</si>
  <si>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</si>
  <si>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</si>
  <si>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</si>
  <si>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</si>
  <si>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</si>
  <si>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</si>
  <si>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</si>
  <si>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</si>
  <si>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</si>
  <si>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</si>
  <si>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</si>
  <si>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</si>
  <si>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</si>
  <si>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</si>
  <si>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</si>
  <si>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</si>
  <si>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</si>
  <si>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</si>
  <si>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</si>
  <si>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</si>
  <si>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</si>
  <si>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</si>
  <si>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</si>
  <si>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</si>
  <si>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</si>
  <si>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</si>
  <si>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</si>
  <si>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</si>
  <si>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</si>
  <si>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</si>
  <si>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</si>
  <si>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</si>
  <si>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</si>
  <si>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</si>
  <si>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</si>
  <si>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</si>
  <si>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</si>
  <si>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</si>
  <si>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</si>
  <si>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</si>
  <si>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</si>
  <si>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</si>
  <si>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</si>
  <si>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</si>
  <si>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</si>
  <si>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</si>
  <si>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</si>
  <si>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</si>
  <si>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</si>
  <si>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</si>
  <si>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</si>
  <si>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</si>
  <si>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</si>
  <si>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</si>
  <si>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</si>
  <si>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</si>
  <si>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</si>
  <si>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</si>
  <si>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</si>
  <si>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</si>
  <si>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</si>
  <si>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</si>
  <si>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</si>
  <si>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</si>
  <si>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</si>
  <si>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</si>
  <si>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</si>
  <si>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</si>
  <si>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</si>
  <si>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</si>
  <si>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</si>
  <si>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</si>
  <si>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</si>
  <si>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</si>
  <si>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</si>
  <si>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</si>
  <si>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</si>
  <si>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</si>
  <si>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</si>
  <si>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</si>
  <si>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</si>
  <si>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</si>
  <si>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</si>
  <si>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</si>
  <si>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</si>
  <si>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</si>
  <si>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</si>
  <si>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</si>
  <si>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</si>
  <si>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</si>
  <si>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</si>
  <si>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</si>
  <si>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</si>
  <si>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</si>
  <si>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</si>
  <si>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</si>
  <si>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</si>
  <si>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</si>
  <si>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</si>
  <si>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</si>
  <si>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</si>
  <si>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</si>
  <si>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</si>
  <si>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</si>
  <si>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</si>
  <si>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</si>
  <si>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</si>
  <si>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</si>
  <si>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</si>
  <si>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</si>
  <si>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</si>
  <si>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</si>
  <si>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</si>
  <si>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</si>
  <si>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</si>
  <si>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</si>
  <si>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</si>
  <si>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</si>
  <si>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</si>
  <si>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</si>
  <si>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</si>
  <si>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</si>
  <si>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</si>
  <si>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</si>
  <si>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</si>
  <si>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</si>
  <si>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</si>
  <si>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</si>
  <si>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</si>
  <si>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</si>
  <si>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</si>
  <si>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</si>
  <si>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</si>
  <si>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</si>
  <si>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</si>
  <si>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</si>
  <si>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</si>
  <si>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</si>
  <si>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</si>
  <si>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</si>
  <si>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</si>
  <si>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</si>
  <si>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</si>
  <si>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</si>
  <si>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</si>
  <si>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</si>
  <si>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</si>
  <si>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</si>
  <si>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</si>
  <si>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</si>
  <si>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</si>
  <si>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</si>
  <si>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</si>
  <si>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</si>
  <si>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</si>
  <si>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</si>
  <si>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</si>
  <si>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</si>
  <si>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</si>
  <si>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</si>
  <si>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</si>
  <si>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</si>
  <si>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</si>
  <si>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</si>
  <si>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</si>
  <si>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</si>
  <si>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</si>
  <si>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</si>
  <si>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</si>
  <si>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</si>
  <si>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</si>
  <si>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</si>
  <si>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</si>
  <si>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</si>
  <si>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</si>
  <si>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</si>
  <si>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</si>
  <si>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</si>
  <si>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</si>
  <si>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</si>
  <si>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</si>
  <si>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</si>
  <si>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</si>
  <si>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</si>
  <si>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</si>
  <si>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</si>
  <si>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</si>
  <si>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</si>
  <si>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</si>
  <si>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</si>
  <si>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</si>
  <si>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</si>
  <si>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</si>
  <si>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</si>
  <si>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</si>
  <si>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</si>
  <si>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</si>
  <si>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</si>
  <si>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</si>
  <si>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</si>
  <si>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</si>
  <si>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</si>
  <si>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</si>
  <si>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</si>
  <si>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</si>
  <si>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</si>
  <si>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</si>
  <si>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</si>
  <si>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</si>
  <si>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</si>
  <si>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</si>
  <si>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</si>
  <si>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</si>
  <si>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</si>
  <si>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</si>
  <si>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</si>
  <si>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</si>
  <si>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</si>
  <si>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</si>
  <si>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</si>
  <si>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</si>
  <si>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</si>
  <si>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</si>
  <si>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</si>
  <si>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</si>
  <si>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</si>
  <si>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</si>
  <si>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</si>
  <si>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</si>
  <si>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</si>
  <si>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</si>
  <si>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</si>
  <si>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</si>
  <si>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</si>
  <si>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</si>
  <si>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</si>
  <si>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</si>
  <si>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</si>
  <si>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</si>
  <si>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</si>
  <si>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</si>
  <si>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</si>
  <si>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</si>
  <si>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</si>
  <si>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</si>
  <si>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</si>
  <si>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</si>
  <si>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</si>
  <si>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</si>
  <si>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</si>
  <si>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</si>
  <si>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</si>
  <si>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</si>
  <si>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</si>
  <si>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</si>
  <si>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</si>
  <si>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</si>
  <si>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</si>
  <si>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</si>
  <si>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</si>
  <si>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</si>
  <si>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</si>
  <si>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</si>
  <si>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</si>
  <si>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</si>
  <si>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</si>
  <si>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</si>
  <si>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</si>
  <si>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</si>
  <si>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</si>
  <si>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</si>
  <si>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</si>
  <si>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</si>
  <si>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</si>
  <si>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</si>
  <si>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</si>
  <si>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</si>
  <si>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</si>
  <si>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</si>
  <si>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</si>
  <si>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</si>
  <si>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</si>
  <si>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</si>
  <si>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</si>
  <si>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</si>
  <si>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</si>
  <si>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</si>
  <si>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</si>
  <si>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</si>
  <si>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</si>
  <si>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</si>
  <si>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</si>
  <si>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</si>
  <si>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</si>
  <si>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</si>
  <si>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</si>
  <si>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</si>
  <si>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</si>
  <si>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</si>
  <si>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</si>
  <si>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</si>
  <si>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</si>
  <si>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</si>
  <si>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</si>
  <si>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</si>
  <si>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</si>
  <si>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</si>
  <si>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</si>
  <si>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</si>
  <si>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</si>
  <si>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</si>
  <si>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</si>
  <si>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</si>
  <si>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</si>
  <si>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</si>
  <si>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</si>
  <si>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</si>
  <si>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</si>
  <si>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</si>
  <si>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</si>
  <si>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</si>
  <si>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</si>
  <si>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</si>
  <si>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</si>
  <si>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</si>
  <si>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</si>
  <si>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</si>
  <si>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</si>
  <si>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</si>
  <si>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</si>
  <si>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</si>
  <si>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</si>
  <si>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</si>
  <si>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</si>
  <si>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</si>
  <si>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</si>
  <si>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</si>
  <si>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</si>
  <si>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</si>
  <si>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</si>
  <si>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</si>
  <si>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</si>
  <si>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</si>
  <si>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</si>
  <si>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</si>
  <si>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</si>
  <si>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</si>
  <si>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</si>
  <si>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</si>
  <si>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</si>
  <si>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</si>
  <si>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</si>
  <si>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</si>
  <si>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</si>
  <si>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</si>
  <si>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</si>
  <si>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</si>
  <si>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</si>
  <si>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</si>
  <si>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</si>
  <si>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</si>
  <si>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</si>
  <si>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</si>
  <si>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</si>
  <si>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</si>
  <si>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</si>
  <si>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</si>
  <si>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</si>
  <si>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</si>
  <si>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</si>
  <si>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</si>
  <si>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</si>
  <si>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</si>
  <si>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</si>
  <si>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</si>
  <si>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</si>
  <si>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</si>
  <si>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</si>
  <si>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</si>
  <si>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</si>
  <si>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</si>
  <si>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</si>
  <si>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</si>
  <si>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</si>
  <si>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</si>
  <si>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</si>
  <si>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</si>
  <si>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</si>
  <si>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</si>
  <si>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</si>
  <si>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</si>
  <si>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</si>
  <si>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</si>
  <si>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</si>
  <si>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</si>
  <si>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</si>
  <si>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</si>
  <si>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</si>
  <si>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</si>
  <si>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</si>
  <si>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</si>
  <si>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</si>
  <si>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</si>
  <si>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</si>
  <si>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</si>
  <si>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</si>
  <si>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</si>
  <si>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</si>
  <si>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</si>
  <si>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</si>
  <si>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</si>
  <si>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</si>
  <si>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</si>
  <si>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</si>
  <si>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</si>
  <si>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</si>
  <si>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</si>
  <si>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</si>
  <si>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</si>
  <si>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</si>
  <si>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</si>
  <si>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</si>
  <si>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</si>
  <si>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</si>
  <si>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</si>
  <si>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</si>
  <si>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</si>
  <si>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</si>
  <si>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</si>
  <si>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</si>
  <si>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</si>
  <si>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</si>
  <si>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</si>
  <si>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</si>
  <si>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</si>
  <si>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</si>
  <si>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</si>
  <si>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</si>
  <si>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</si>
  <si>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</si>
  <si>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</si>
  <si>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</si>
  <si>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</si>
  <si>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</si>
  <si>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</si>
  <si>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</si>
  <si>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</si>
  <si>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</si>
  <si>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</si>
  <si>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</si>
  <si>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</si>
  <si>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</si>
  <si>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</si>
  <si>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</si>
  <si>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</si>
  <si>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</si>
  <si>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</si>
  <si>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</si>
  <si>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</si>
  <si>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</si>
  <si>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</si>
  <si>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</si>
  <si>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</si>
  <si>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</si>
  <si>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</si>
  <si>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</si>
  <si>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</si>
  <si>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</si>
  <si>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</si>
  <si>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</si>
  <si>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</si>
  <si>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</si>
  <si>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</si>
  <si>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</si>
  <si>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</si>
  <si>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</si>
  <si>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</si>
  <si>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</si>
  <si>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</si>
  <si>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</si>
  <si>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</si>
  <si>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</si>
  <si>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</si>
  <si>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</si>
  <si>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</si>
  <si>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</si>
  <si>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</si>
  <si>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</si>
  <si>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</si>
  <si>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</si>
  <si>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</si>
  <si>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</si>
  <si>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</si>
  <si>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</si>
  <si>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</si>
  <si>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</si>
  <si>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</si>
  <si>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</si>
  <si>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</si>
  <si>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</si>
  <si>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</si>
  <si>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</si>
  <si>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</si>
  <si>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</si>
  <si>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</si>
  <si>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</si>
  <si>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</si>
  <si>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</si>
  <si>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</si>
  <si>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</si>
  <si>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</si>
  <si>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</si>
  <si>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</si>
  <si>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</si>
  <si>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</si>
  <si>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</si>
  <si>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</si>
  <si>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</si>
  <si>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</si>
  <si>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</si>
  <si>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</si>
  <si>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</si>
  <si>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</si>
  <si>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</si>
  <si>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</si>
  <si>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</si>
  <si>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</si>
  <si>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</si>
  <si>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</si>
  <si>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</si>
  <si>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</si>
  <si>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</si>
  <si>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</si>
  <si>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</si>
  <si>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</si>
  <si>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</si>
  <si>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</si>
  <si>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</si>
  <si>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</si>
  <si>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</si>
  <si>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</si>
  <si>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</si>
  <si>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</si>
  <si>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</si>
  <si>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</si>
  <si>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</si>
  <si>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</si>
  <si>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</si>
  <si>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</si>
  <si>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</si>
  <si>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</si>
  <si>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</si>
  <si>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</si>
  <si>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</si>
  <si>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</si>
  <si>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</si>
  <si>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</si>
  <si>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</si>
  <si>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</si>
  <si>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</si>
  <si>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</si>
  <si>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</si>
  <si>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</si>
  <si>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</si>
  <si>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</si>
  <si>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</si>
  <si>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</si>
  <si>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</si>
  <si>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</si>
  <si>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</si>
  <si>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</si>
  <si>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</si>
  <si>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</si>
  <si>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</si>
  <si>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</si>
  <si>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</si>
  <si>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</si>
  <si>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</si>
  <si>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</si>
  <si>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</si>
  <si>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</si>
  <si>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</si>
  <si>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</si>
  <si>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</si>
  <si>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</si>
  <si>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</si>
  <si>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</si>
  <si>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</si>
  <si>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</si>
  <si>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</si>
  <si>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</si>
  <si>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</si>
  <si>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</si>
  <si>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</si>
  <si>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</si>
  <si>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</si>
  <si>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</si>
  <si>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</si>
  <si>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</si>
  <si>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</si>
  <si>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</si>
  <si>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</si>
  <si>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</si>
  <si>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</si>
  <si>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</si>
  <si>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</si>
  <si>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</si>
  <si>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</si>
  <si>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</si>
  <si>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</si>
  <si>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</si>
  <si>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</si>
  <si>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</si>
  <si>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</si>
  <si>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</si>
  <si>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</si>
  <si>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</si>
  <si>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</si>
  <si>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</si>
  <si>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</si>
  <si>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</si>
  <si>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</si>
  <si>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</si>
  <si>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</si>
  <si>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</si>
  <si>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</si>
  <si>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</si>
  <si>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</si>
  <si>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</si>
  <si>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</si>
  <si>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</si>
  <si>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</si>
  <si>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</si>
  <si>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</si>
  <si>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</si>
  <si>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</si>
  <si>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</si>
  <si>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</si>
  <si>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</si>
  <si>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</si>
  <si>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</si>
  <si>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</si>
  <si>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</si>
  <si>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</si>
  <si>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</si>
  <si>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</si>
  <si>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</si>
  <si>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</si>
  <si>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</si>
  <si>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</si>
  <si>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</si>
  <si>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</si>
  <si>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</si>
  <si>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</si>
  <si>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</si>
  <si>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</si>
  <si>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</si>
  <si>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</si>
  <si>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</si>
  <si>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</si>
  <si>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</si>
  <si>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</si>
  <si>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</si>
  <si>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</si>
  <si>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</si>
  <si>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</si>
  <si>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</si>
  <si>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</si>
  <si>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</si>
  <si>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</si>
  <si>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</si>
  <si>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</si>
  <si>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</si>
  <si>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</si>
  <si>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</si>
  <si>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</si>
  <si>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</si>
  <si>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</si>
  <si>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</si>
  <si>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</si>
  <si>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</si>
  <si>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</si>
  <si>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</si>
  <si>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</si>
  <si>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</si>
  <si>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</si>
  <si>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</si>
  <si>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</si>
  <si>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</si>
  <si>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</si>
  <si>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</si>
  <si>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</si>
  <si>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</si>
  <si>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</si>
  <si>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</si>
  <si>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</si>
  <si>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</si>
  <si>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</si>
  <si>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</si>
  <si>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</si>
  <si>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</si>
  <si>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</si>
  <si>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</si>
  <si>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</si>
  <si>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</si>
  <si>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</si>
  <si>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</si>
  <si>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</si>
  <si>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</si>
  <si>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</si>
  <si>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</si>
  <si>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</si>
  <si>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</si>
  <si>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</si>
  <si>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</si>
  <si>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</si>
  <si>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</si>
  <si>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</si>
  <si>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</si>
  <si>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</si>
  <si>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</si>
  <si>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</si>
  <si>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</si>
  <si>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</si>
  <si>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</si>
  <si>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</si>
  <si>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</si>
  <si>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</si>
  <si>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</si>
  <si>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</si>
  <si>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</si>
  <si>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</si>
  <si>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</si>
  <si>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</si>
  <si>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</si>
  <si>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</si>
  <si>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</si>
  <si>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</si>
  <si>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</si>
  <si>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</si>
  <si>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</si>
  <si>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</si>
  <si>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</si>
  <si>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</si>
  <si>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</si>
  <si>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</si>
  <si>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</si>
  <si>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</si>
  <si>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</si>
  <si>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</si>
  <si>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</si>
  <si>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</si>
  <si>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</si>
  <si>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</si>
  <si>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</si>
  <si>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</si>
  <si>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</si>
  <si>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</si>
  <si>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</si>
  <si>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</si>
  <si>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</si>
  <si>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</si>
  <si>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</si>
  <si>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</si>
  <si>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</si>
  <si>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</si>
  <si>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</si>
  <si>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</si>
  <si>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</si>
  <si>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</si>
  <si>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</si>
  <si>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</si>
  <si>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</si>
  <si>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</si>
  <si>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</si>
  <si>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</si>
  <si>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</si>
  <si>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</si>
  <si>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</si>
  <si>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</si>
  <si>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</si>
  <si>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</si>
  <si>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</si>
  <si>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</si>
  <si>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</si>
  <si>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</si>
  <si>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</si>
  <si>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</si>
  <si>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</si>
  <si>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</si>
  <si>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</si>
  <si>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</si>
  <si>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</si>
  <si>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</si>
  <si>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</si>
  <si>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</si>
  <si>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</si>
  <si>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</si>
  <si>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</si>
  <si>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</si>
  <si>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</si>
  <si>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</si>
  <si>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</si>
  <si>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</si>
  <si>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</si>
  <si>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</si>
  <si>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</si>
  <si>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</si>
  <si>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</si>
  <si>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</si>
  <si>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</si>
  <si>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</si>
  <si>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</si>
  <si>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</si>
  <si>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</si>
  <si>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</si>
  <si>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</si>
  <si>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</si>
  <si>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</si>
  <si>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</si>
  <si>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</si>
  <si>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</si>
  <si>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</si>
  <si>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</si>
  <si>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</si>
  <si>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</si>
  <si>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</si>
  <si>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</si>
  <si>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</si>
  <si>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</si>
  <si>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</si>
  <si>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</si>
  <si>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</si>
  <si>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</si>
  <si>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</si>
  <si>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</si>
  <si>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</si>
  <si>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</si>
  <si>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</si>
  <si>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</si>
  <si>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</si>
  <si>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</si>
  <si>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</si>
  <si>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</si>
  <si>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</si>
  <si>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</si>
  <si>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</si>
  <si>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</si>
  <si>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</si>
  <si>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</si>
  <si>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</si>
  <si>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</si>
  <si>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</si>
  <si>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</si>
  <si>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</si>
  <si>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</si>
  <si>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</si>
  <si>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</si>
  <si>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</si>
  <si>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</si>
  <si>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</si>
  <si>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</si>
  <si>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</si>
  <si>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</si>
  <si>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</si>
  <si>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</si>
  <si>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</si>
  <si>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</si>
  <si>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</si>
  <si>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</si>
  <si>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</si>
  <si>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</si>
  <si>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</si>
  <si>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</si>
  <si>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</si>
  <si>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</si>
  <si>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</si>
  <si>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</si>
  <si>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</si>
  <si>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</si>
  <si>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</si>
  <si>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</si>
  <si>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</si>
  <si>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</si>
  <si>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</si>
  <si>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</si>
  <si>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</si>
  <si>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</si>
  <si>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</si>
  <si>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</si>
  <si>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</si>
  <si>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</si>
  <si>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</si>
  <si>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</si>
  <si>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</si>
  <si>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</si>
  <si>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</si>
  <si>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</si>
  <si>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</si>
  <si>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</si>
  <si>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</si>
  <si>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</si>
  <si>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</si>
  <si>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</si>
  <si>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</si>
  <si>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</si>
  <si>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</si>
  <si>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</si>
  <si>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</si>
  <si>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</si>
  <si>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</si>
  <si>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</si>
  <si>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</si>
  <si>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</si>
  <si>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</si>
  <si>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</si>
  <si>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</si>
  <si>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</si>
  <si>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</si>
  <si>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</si>
  <si>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</si>
  <si>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</si>
  <si>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</si>
  <si>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</si>
  <si>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</si>
  <si>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</si>
  <si>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</si>
  <si>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</si>
  <si>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</si>
  <si>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</si>
  <si>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</si>
  <si>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</si>
  <si>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</si>
  <si>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</si>
  <si>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</si>
  <si>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</si>
  <si>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</si>
  <si>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</si>
  <si>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</si>
  <si>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</si>
  <si>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</si>
  <si>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</si>
  <si>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</si>
  <si>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</si>
  <si>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</si>
  <si>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</si>
  <si>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</si>
  <si>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</si>
  <si>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</si>
  <si>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</si>
  <si>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</si>
  <si>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</si>
  <si>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</si>
  <si>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</si>
  <si>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</si>
  <si>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</si>
  <si>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</si>
  <si>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</si>
  <si>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</si>
  <si>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</si>
  <si>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</si>
  <si>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</si>
  <si>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</si>
  <si>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</si>
  <si>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</si>
  <si>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</si>
  <si>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</si>
  <si>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</si>
  <si>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</si>
  <si>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</si>
  <si>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</si>
  <si>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</si>
  <si>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</si>
  <si>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</si>
  <si>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</si>
  <si>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</si>
  <si>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</si>
  <si>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</si>
  <si>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</si>
  <si>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</si>
  <si>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</si>
  <si>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</si>
  <si>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</si>
  <si>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</si>
  <si>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</si>
  <si>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</si>
  <si>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</si>
  <si>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</si>
  <si>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</si>
  <si>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</si>
  <si>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</si>
  <si>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</si>
  <si>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</si>
  <si>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</si>
  <si>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</si>
  <si>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</si>
  <si>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</si>
  <si>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</si>
  <si>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</si>
  <si>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</si>
  <si>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</si>
  <si>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</si>
  <si>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</si>
  <si>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</si>
  <si>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</si>
  <si>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</si>
  <si>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</si>
  <si>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</si>
  <si>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</si>
  <si>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</si>
  <si>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</si>
  <si>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</si>
  <si>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</si>
  <si>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</si>
  <si>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</si>
  <si>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</si>
  <si>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</si>
  <si>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</si>
  <si>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</si>
  <si>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</si>
  <si>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</si>
  <si>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</si>
  <si>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</si>
  <si>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</si>
  <si>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</si>
  <si>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</si>
  <si>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</si>
  <si>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</si>
  <si>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</si>
  <si>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</si>
  <si>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</si>
  <si>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</si>
  <si>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</si>
  <si>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</si>
  <si>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</si>
  <si>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</si>
  <si>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</si>
  <si>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</si>
  <si>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</si>
  <si>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</si>
  <si>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</si>
  <si>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</si>
  <si>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</si>
  <si>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</si>
  <si>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</si>
  <si>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</si>
  <si>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</si>
  <si>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</si>
  <si>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</si>
  <si>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</si>
  <si>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</si>
  <si>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</si>
  <si>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</si>
  <si>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</si>
  <si>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</si>
  <si>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</si>
  <si>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</si>
  <si>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</si>
  <si>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</si>
  <si>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</si>
  <si>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</si>
  <si>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</si>
  <si>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</si>
  <si>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</si>
  <si>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</si>
  <si>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</si>
  <si>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</si>
  <si>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</si>
  <si>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</si>
  <si>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</si>
  <si>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</si>
  <si>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</si>
  <si>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</si>
  <si>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</si>
  <si>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</si>
  <si>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</si>
  <si>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</si>
  <si>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</si>
  <si>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</si>
  <si>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</si>
  <si>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</si>
  <si>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</si>
  <si>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</si>
  <si>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</si>
  <si>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</si>
  <si>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</si>
  <si>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</si>
  <si>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</si>
  <si>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</si>
  <si>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</si>
  <si>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</si>
  <si>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</si>
  <si>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</si>
  <si>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</si>
  <si>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</si>
  <si>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</si>
  <si>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</si>
  <si>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</si>
  <si>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</si>
  <si>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</si>
  <si>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</si>
  <si>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</si>
  <si>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</si>
  <si>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</si>
  <si>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</si>
  <si>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</si>
  <si>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</si>
  <si>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</si>
  <si>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</si>
  <si>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</si>
  <si>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</si>
  <si>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</si>
  <si>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</si>
  <si>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</si>
  <si>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</si>
  <si>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</si>
  <si>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</si>
  <si>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</si>
  <si>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</si>
  <si>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</si>
  <si>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</si>
  <si>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</si>
  <si>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</si>
  <si>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</si>
  <si>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</si>
  <si>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</si>
  <si>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</si>
  <si>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</si>
  <si>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</si>
  <si>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</si>
  <si>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</si>
  <si>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</si>
  <si>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</si>
  <si>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</si>
  <si>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</si>
  <si>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</si>
  <si>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</si>
  <si>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</si>
  <si>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</si>
  <si>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</si>
  <si>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</si>
  <si>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</si>
  <si>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</si>
  <si>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</si>
  <si>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</si>
  <si>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</si>
  <si>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</si>
  <si>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</si>
  <si>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</si>
  <si>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</si>
  <si>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</si>
  <si>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</si>
  <si>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</si>
  <si>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</si>
  <si>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</si>
  <si>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</si>
  <si>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</si>
  <si>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</si>
  <si>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</si>
  <si>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</si>
  <si>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</si>
  <si>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</si>
  <si>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</si>
  <si>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</si>
  <si>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</si>
  <si>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</si>
  <si>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</si>
  <si>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</si>
  <si>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</si>
  <si>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</si>
  <si>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</si>
  <si>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</si>
  <si>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</si>
  <si>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</si>
  <si>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</si>
  <si>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</si>
  <si>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</si>
  <si>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</si>
  <si>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</si>
  <si>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</si>
  <si>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</si>
  <si>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</si>
  <si>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</si>
  <si>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</si>
  <si>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</si>
  <si>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</si>
  <si>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</si>
  <si>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</si>
  <si>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</si>
  <si>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</si>
  <si>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</si>
  <si>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</si>
  <si>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</si>
  <si>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</si>
  <si>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</si>
  <si>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</si>
  <si>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</si>
  <si>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</si>
  <si>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</si>
  <si>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</si>
  <si>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</si>
  <si>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</si>
  <si>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</si>
  <si>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</si>
  <si>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</si>
  <si>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</si>
  <si>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</si>
  <si>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</si>
  <si>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</si>
  <si>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</si>
  <si>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</si>
  <si>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</si>
  <si>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</si>
  <si>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</si>
  <si>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</si>
  <si>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</si>
  <si>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</si>
  <si>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</si>
  <si>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</si>
  <si>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</si>
  <si>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</si>
  <si>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</si>
  <si>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</si>
  <si>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</si>
  <si>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</si>
  <si>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</si>
  <si>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</si>
  <si>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</si>
  <si>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</si>
  <si>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</si>
  <si>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</si>
  <si>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</si>
  <si>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</si>
  <si>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</si>
  <si>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</si>
  <si>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</si>
  <si>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</si>
  <si>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</si>
  <si>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</si>
  <si>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</si>
  <si>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</si>
  <si>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</si>
  <si>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</si>
  <si>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</si>
  <si>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</si>
  <si>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</si>
  <si>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</si>
  <si>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</si>
  <si>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</si>
  <si>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</si>
  <si>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</si>
  <si>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</si>
  <si>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</si>
  <si>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</si>
  <si>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</si>
  <si>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</si>
  <si>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</si>
  <si>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</si>
  <si>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</si>
  <si>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</si>
  <si>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</si>
  <si>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</si>
  <si>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</si>
  <si>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</si>
  <si>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</si>
  <si>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</si>
  <si>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</si>
  <si>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</si>
  <si>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</si>
  <si>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</si>
  <si>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</si>
  <si>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</si>
  <si>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</si>
  <si>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</si>
  <si>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</si>
  <si>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</si>
  <si>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</si>
  <si>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</si>
  <si>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</si>
  <si>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</si>
  <si>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</si>
  <si>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</si>
  <si>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</si>
  <si>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</si>
  <si>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</si>
  <si>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</si>
  <si>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</si>
  <si>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</si>
  <si>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</si>
  <si>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</si>
  <si>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</si>
  <si>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</si>
  <si>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</si>
  <si>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</si>
  <si>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</si>
  <si>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</si>
  <si>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</si>
  <si>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</si>
  <si>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</si>
  <si>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</si>
  <si>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</si>
  <si>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</si>
  <si>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</si>
  <si>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</si>
  <si>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</si>
  <si>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</si>
  <si>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</si>
  <si>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</si>
  <si>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</si>
  <si>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</si>
  <si>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</si>
  <si>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</si>
  <si>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</si>
  <si>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</si>
  <si>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</si>
  <si>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</si>
  <si>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</si>
  <si>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</si>
  <si>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</si>
  <si>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</si>
  <si>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</si>
  <si>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</si>
  <si>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</si>
  <si>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</si>
  <si>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</si>
  <si>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</si>
  <si>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</si>
  <si>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</si>
  <si>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</si>
  <si>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</si>
  <si>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</si>
  <si>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</si>
  <si>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</si>
  <si>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</si>
  <si>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</si>
  <si>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</si>
  <si>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</si>
  <si>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</si>
  <si>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</si>
  <si>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</si>
  <si>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</si>
  <si>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</si>
  <si>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</si>
  <si>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</si>
  <si>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</si>
  <si>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</si>
  <si>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</si>
  <si>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</si>
  <si>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</si>
  <si>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</si>
  <si>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</si>
  <si>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</si>
  <si>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</si>
  <si>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</si>
  <si>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</si>
  <si>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</si>
  <si>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</si>
  <si>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</si>
  <si>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</si>
  <si>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</si>
  <si>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</si>
  <si>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</si>
  <si>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</si>
  <si>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</si>
  <si>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</si>
  <si>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</si>
  <si>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</si>
  <si>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</si>
  <si>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</si>
  <si>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</si>
  <si>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</si>
  <si>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</si>
  <si>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</si>
  <si>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</si>
  <si>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</si>
  <si>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</si>
  <si>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</si>
  <si>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</si>
  <si>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</si>
  <si>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</si>
  <si>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</si>
  <si>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</si>
  <si>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</si>
  <si>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</si>
  <si>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</si>
  <si>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</si>
  <si>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</si>
  <si>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</si>
  <si>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</si>
  <si>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</si>
  <si>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</si>
  <si>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</si>
  <si>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</si>
  <si>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</si>
  <si>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</si>
  <si>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</si>
  <si>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</si>
  <si>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</si>
  <si>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</si>
  <si>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</si>
  <si>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</si>
  <si>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</si>
  <si>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</si>
  <si>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</si>
  <si>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</si>
  <si>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</si>
  <si>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</si>
  <si>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</si>
  <si>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</si>
  <si>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</si>
  <si>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</si>
  <si>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</si>
  <si>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</si>
  <si>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</si>
  <si>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</si>
  <si>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</si>
  <si>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</si>
  <si>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</si>
  <si>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</si>
  <si>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</si>
  <si>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</si>
  <si>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</si>
  <si>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</si>
  <si>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</si>
  <si>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</si>
  <si>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</si>
  <si>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</si>
  <si>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</si>
  <si>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</si>
  <si>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</si>
  <si>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</si>
  <si>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</si>
  <si>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</si>
  <si>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</si>
  <si>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</si>
  <si>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</si>
  <si>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</si>
  <si>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</si>
  <si>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</si>
  <si>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</si>
  <si>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</si>
  <si>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</si>
  <si>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</si>
  <si>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</si>
  <si>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</si>
  <si>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</si>
  <si>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</si>
  <si>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</si>
  <si>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</si>
  <si>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</si>
  <si>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</si>
  <si>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</si>
  <si>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</si>
  <si>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</si>
  <si>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</si>
  <si>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</si>
  <si>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</si>
  <si>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</si>
  <si>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</si>
  <si>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</si>
  <si>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</si>
  <si>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</si>
  <si>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</si>
  <si>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</si>
  <si>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</si>
  <si>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</si>
  <si>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</si>
  <si>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</si>
  <si>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</si>
  <si>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</si>
  <si>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</si>
  <si>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</si>
  <si>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</si>
  <si>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</si>
  <si>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</si>
  <si>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</si>
  <si>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</si>
  <si>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</si>
  <si>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</si>
  <si>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</si>
  <si>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</si>
  <si>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</si>
  <si>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</si>
  <si>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</si>
  <si>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</si>
  <si>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</si>
  <si>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</si>
  <si>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</si>
  <si>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</si>
  <si>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</si>
  <si>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</si>
  <si>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</si>
  <si>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</si>
  <si>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</si>
  <si>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</si>
  <si>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</si>
  <si>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</si>
  <si>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</si>
  <si>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</si>
  <si>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</si>
  <si>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</si>
  <si>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</si>
  <si>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</si>
  <si>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</si>
  <si>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</si>
  <si>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</si>
  <si>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</si>
  <si>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</si>
  <si>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</si>
  <si>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</si>
  <si>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</si>
  <si>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</si>
  <si>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</si>
  <si>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</si>
  <si>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</si>
  <si>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</si>
  <si>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</si>
  <si>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</si>
  <si>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</si>
  <si>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</si>
  <si>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</si>
  <si>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</si>
  <si>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</si>
  <si>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</si>
  <si>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</si>
  <si>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</si>
  <si>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</si>
  <si>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</si>
  <si>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</si>
  <si>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</si>
  <si>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</si>
  <si>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</si>
  <si>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</si>
  <si>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</si>
  <si>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</si>
  <si>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</si>
  <si>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</si>
  <si>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</si>
  <si>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</si>
  <si>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</si>
  <si>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</si>
  <si>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</si>
  <si>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</si>
  <si>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</si>
  <si>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</si>
  <si>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</si>
  <si>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</si>
  <si>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</si>
  <si>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</si>
  <si>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</si>
  <si>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</si>
  <si>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</si>
  <si>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</si>
  <si>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</si>
  <si>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</si>
  <si>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</si>
  <si>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</si>
  <si>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</si>
  <si>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</si>
  <si>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</si>
  <si>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</si>
  <si>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</si>
  <si>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</si>
  <si>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</si>
  <si>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</si>
  <si>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</si>
  <si>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</si>
  <si>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</si>
  <si>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</si>
  <si>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</si>
  <si>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</si>
  <si>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</si>
  <si>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</si>
  <si>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</si>
  <si>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</si>
  <si>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</si>
  <si>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</si>
  <si>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</si>
  <si>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</si>
  <si>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</si>
  <si>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</si>
  <si>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</si>
  <si>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</si>
  <si>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</si>
  <si>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</si>
  <si>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</si>
  <si>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</si>
  <si>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</si>
  <si>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</si>
  <si>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</si>
  <si>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</si>
  <si>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</si>
  <si>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</si>
  <si>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</si>
  <si>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</si>
  <si>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</si>
  <si>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</si>
  <si>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</si>
  <si>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</si>
  <si>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</si>
  <si>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</si>
  <si>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</si>
  <si>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</si>
  <si>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</si>
  <si>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</si>
  <si>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</si>
  <si>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</si>
  <si>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</si>
  <si>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</si>
  <si>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</si>
  <si>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</si>
  <si>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</si>
  <si>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</si>
  <si>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</si>
  <si>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</si>
  <si>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</si>
  <si>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</si>
  <si>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</si>
  <si>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</si>
  <si>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</si>
  <si>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</si>
  <si>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</si>
  <si>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</si>
  <si>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</si>
  <si>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</si>
  <si>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</si>
  <si>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</si>
  <si>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</si>
  <si>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</si>
  <si>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</si>
  <si>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</si>
  <si>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</si>
  <si>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</si>
  <si>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</si>
  <si>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</si>
  <si>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</si>
  <si>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</si>
  <si>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</si>
  <si>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</si>
  <si>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</si>
  <si>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</si>
  <si>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</si>
  <si>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</si>
  <si>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</si>
  <si>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</si>
  <si>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</si>
  <si>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</si>
  <si>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</si>
  <si>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</si>
  <si>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</si>
  <si>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</si>
  <si>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</si>
  <si>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</si>
  <si>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</si>
  <si>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</si>
  <si>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</si>
  <si>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</si>
  <si>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</si>
  <si>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</si>
  <si>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</si>
  <si>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</si>
  <si>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</si>
  <si>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</si>
  <si>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</si>
  <si>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</si>
  <si>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</si>
  <si>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</si>
  <si>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</si>
  <si>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</si>
  <si>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</si>
  <si>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</si>
  <si>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</si>
  <si>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</si>
  <si>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</si>
  <si>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</si>
  <si>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</si>
  <si>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</si>
  <si>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</si>
  <si>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</si>
  <si>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</si>
  <si>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</si>
  <si>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</si>
  <si>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</si>
  <si>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</si>
  <si>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</si>
  <si>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</si>
  <si>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</si>
  <si>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</si>
  <si>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</si>
  <si>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</si>
  <si>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</si>
  <si>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</si>
  <si>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</si>
  <si>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</si>
  <si>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</si>
  <si>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</si>
  <si>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</si>
  <si>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</si>
  <si>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</si>
  <si>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</si>
  <si>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</si>
  <si>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</si>
  <si>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</si>
  <si>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</si>
  <si>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</si>
  <si>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</si>
  <si>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</si>
  <si>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</si>
  <si>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</si>
  <si>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</si>
  <si>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</si>
  <si>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</si>
  <si>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</si>
  <si>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</si>
  <si>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</si>
  <si>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</si>
  <si>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</si>
  <si>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</si>
  <si>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</si>
  <si>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</si>
  <si>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</si>
  <si>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</si>
  <si>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</si>
  <si>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</si>
  <si>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</si>
  <si>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</si>
  <si>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</si>
  <si>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</si>
  <si>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</si>
  <si>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</si>
  <si>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</si>
  <si>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</si>
  <si>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</si>
  <si>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</si>
  <si>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</si>
  <si>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</si>
  <si>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</si>
  <si>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</si>
  <si>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</si>
  <si>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</si>
  <si>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</si>
  <si>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</si>
  <si>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</si>
  <si>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</si>
  <si>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</si>
  <si>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</si>
  <si>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</si>
  <si>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</si>
  <si>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</si>
  <si>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</si>
  <si>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</si>
  <si>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</si>
  <si>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</si>
  <si>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</si>
  <si>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</si>
  <si>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</si>
  <si>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</si>
  <si>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</si>
  <si>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</si>
  <si>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</si>
  <si>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</si>
  <si>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</si>
  <si>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</si>
  <si>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</si>
  <si>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</si>
  <si>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</si>
  <si>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</si>
  <si>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</si>
  <si>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</si>
  <si>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</si>
  <si>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</si>
  <si>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</si>
  <si>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</si>
  <si>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</si>
  <si>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</si>
  <si>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</si>
  <si>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</si>
  <si>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</si>
  <si>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</si>
  <si>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</si>
  <si>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</si>
  <si>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</si>
  <si>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</si>
  <si>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</si>
  <si>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</si>
  <si>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</si>
  <si>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</si>
  <si>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</si>
  <si>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</si>
  <si>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</si>
  <si>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</si>
  <si>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</si>
  <si>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</si>
  <si>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</si>
  <si>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</si>
  <si>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</si>
  <si>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</si>
  <si>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</si>
  <si>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</si>
  <si>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</si>
  <si>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</si>
  <si>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</si>
  <si>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</si>
  <si>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</si>
  <si>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</si>
  <si>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</si>
  <si>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</si>
  <si>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</si>
  <si>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</si>
  <si>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</si>
  <si>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</si>
  <si>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</si>
  <si>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</si>
  <si>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</si>
  <si>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</si>
  <si>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</si>
  <si>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</si>
  <si>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</si>
  <si>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</si>
  <si>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</si>
  <si>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</si>
  <si>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</si>
  <si>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</si>
  <si>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</si>
  <si>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</si>
  <si>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</si>
  <si>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</si>
  <si>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</si>
  <si>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</si>
  <si>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</si>
  <si>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</si>
  <si>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</si>
  <si>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</si>
  <si>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</si>
  <si>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</si>
  <si>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</si>
  <si>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</si>
  <si>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</si>
  <si>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</si>
  <si>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</si>
  <si>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</si>
  <si>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</si>
  <si>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</si>
  <si>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</si>
  <si>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</si>
  <si>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</si>
  <si>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</si>
  <si>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</si>
  <si>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</si>
  <si>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</si>
  <si>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</si>
  <si>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</si>
  <si>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</si>
  <si>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</si>
  <si>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</si>
  <si>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</si>
  <si>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</si>
  <si>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</si>
  <si>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</si>
  <si>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</si>
  <si>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</si>
  <si>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</si>
  <si>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</si>
  <si>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</si>
  <si>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</si>
  <si>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</si>
  <si>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</si>
  <si>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</si>
  <si>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</si>
  <si>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</si>
  <si>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</si>
  <si>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</si>
  <si>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</si>
  <si>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</si>
  <si>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</si>
  <si>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</si>
  <si>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</si>
  <si>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</si>
  <si>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</si>
  <si>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</si>
  <si>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</si>
  <si>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</si>
  <si>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</si>
  <si>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</si>
  <si>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</si>
  <si>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</si>
  <si>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</si>
  <si>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</si>
  <si>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</si>
  <si>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</si>
  <si>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</si>
  <si>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</si>
  <si>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</si>
  <si>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</si>
  <si>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</si>
  <si>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</si>
  <si>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</si>
  <si>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</si>
  <si>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</si>
  <si>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</si>
  <si>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</si>
  <si>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</si>
  <si>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</si>
  <si>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</si>
  <si>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</si>
  <si>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</si>
  <si>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</si>
  <si>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</si>
  <si>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</si>
  <si>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</si>
  <si>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</si>
  <si>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</si>
  <si>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</si>
  <si>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</si>
  <si>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</si>
  <si>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</si>
  <si>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</si>
  <si>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</si>
  <si>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</si>
  <si>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</si>
  <si>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</si>
  <si>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</si>
  <si>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</si>
  <si>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</si>
  <si>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</si>
  <si>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</si>
  <si>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</si>
  <si>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</si>
  <si>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</si>
  <si>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</si>
  <si>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</si>
  <si>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</si>
  <si>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</si>
  <si>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</si>
  <si>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</si>
  <si>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</si>
  <si>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</si>
  <si>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</si>
  <si>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</si>
  <si>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</si>
  <si>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</si>
  <si>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</si>
  <si>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</si>
  <si>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</si>
  <si>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</si>
  <si>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</si>
  <si>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</si>
  <si>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</si>
  <si>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</si>
  <si>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</si>
  <si>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</si>
  <si>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</si>
  <si>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</si>
  <si>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</si>
  <si>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</si>
  <si>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</si>
  <si>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</si>
  <si>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</si>
  <si>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</si>
  <si>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</si>
  <si>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</si>
  <si>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</si>
  <si>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</si>
  <si>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</si>
  <si>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</si>
  <si>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</si>
  <si>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</si>
  <si>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</si>
  <si>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</si>
  <si>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</si>
  <si>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</si>
  <si>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</si>
  <si>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</si>
  <si>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</si>
  <si>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</si>
  <si>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</si>
  <si>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</si>
  <si>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</si>
  <si>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</si>
  <si>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</si>
  <si>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</si>
  <si>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</si>
  <si>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</si>
  <si>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</si>
  <si>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</si>
  <si>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</si>
  <si>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</si>
  <si>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</si>
  <si>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</si>
  <si>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</si>
  <si>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</si>
  <si>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</si>
  <si>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</si>
  <si>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</si>
  <si>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</si>
  <si>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</si>
  <si>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</si>
  <si>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</si>
  <si>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</si>
  <si>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</si>
  <si>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</si>
  <si>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</si>
  <si>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</si>
  <si>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</si>
  <si>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</si>
  <si>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</si>
  <si>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</si>
  <si>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</si>
  <si>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</si>
  <si>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</si>
  <si>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</si>
  <si>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</si>
  <si>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</si>
  <si>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</si>
  <si>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</si>
  <si>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</si>
  <si>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</si>
  <si>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</si>
  <si>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</si>
  <si>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</si>
  <si>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</si>
  <si>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</si>
  <si>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</si>
  <si>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</si>
  <si>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</si>
  <si>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</si>
  <si>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</si>
  <si>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</si>
  <si>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</si>
  <si>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</si>
  <si>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</si>
  <si>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</si>
  <si>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</si>
  <si>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</si>
  <si>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</si>
  <si>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</si>
  <si>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</si>
  <si>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</si>
  <si>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</si>
  <si>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</si>
  <si>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</si>
  <si>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</si>
  <si>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</si>
  <si>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</si>
  <si>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</si>
  <si>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</si>
  <si>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</si>
  <si>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</si>
  <si>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</si>
  <si>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</si>
  <si>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</si>
  <si>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</si>
  <si>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</si>
  <si>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</si>
  <si>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</si>
  <si>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</si>
  <si>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</si>
  <si>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</si>
  <si>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</si>
  <si>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</si>
  <si>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</si>
  <si>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</si>
  <si>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</si>
  <si>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</si>
  <si>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</si>
  <si>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</si>
  <si>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</si>
  <si>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</si>
  <si>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</si>
  <si>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</si>
  <si>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</si>
  <si>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</si>
  <si>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</si>
  <si>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</si>
  <si>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</si>
  <si>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</si>
  <si>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</si>
  <si>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</si>
  <si>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</si>
  <si>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</si>
  <si>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</si>
  <si>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</si>
  <si>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</si>
  <si>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</si>
  <si>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</si>
  <si>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</si>
  <si>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</si>
  <si>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</si>
  <si>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</si>
  <si>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</si>
  <si>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</si>
  <si>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</si>
  <si>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</si>
  <si>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</si>
  <si>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</si>
  <si>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</si>
  <si>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</si>
  <si>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</si>
  <si>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</si>
  <si>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</si>
  <si>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</si>
  <si>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</si>
  <si>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</si>
  <si>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</si>
  <si>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</si>
  <si>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</si>
  <si>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</si>
  <si>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</si>
  <si>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</si>
  <si>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</si>
  <si>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</si>
  <si>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</si>
  <si>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</si>
  <si>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</si>
  <si>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</si>
  <si>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</si>
  <si>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</si>
  <si>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</si>
  <si>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</si>
  <si>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</si>
  <si>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</si>
  <si>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</si>
  <si>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</si>
  <si>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</si>
  <si>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</si>
  <si>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</si>
  <si>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</si>
  <si>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</si>
  <si>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</si>
  <si>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</si>
  <si>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</si>
  <si>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</si>
  <si>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</si>
  <si>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</si>
  <si>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</si>
  <si>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</si>
  <si>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</si>
  <si>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</si>
  <si>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</si>
  <si>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</si>
  <si>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</si>
  <si>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</si>
  <si>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</si>
  <si>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</si>
  <si>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</si>
  <si>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</si>
  <si>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</si>
  <si>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</si>
  <si>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</si>
  <si>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</si>
  <si>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</si>
  <si>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</si>
  <si>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</si>
  <si>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</si>
  <si>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</si>
  <si>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</si>
  <si>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</si>
  <si>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</si>
  <si>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</si>
  <si>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</si>
  <si>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</si>
  <si>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</si>
  <si>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</si>
  <si>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</si>
  <si>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</si>
  <si>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</si>
  <si>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</si>
  <si>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</si>
  <si>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</si>
  <si>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</si>
  <si>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</si>
  <si>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</si>
  <si>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</si>
  <si>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</si>
  <si>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</si>
  <si>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</si>
  <si>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</si>
  <si>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</si>
  <si>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</si>
  <si>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</si>
  <si>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</si>
  <si>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</si>
  <si>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</si>
  <si>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</si>
  <si>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</si>
  <si>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</si>
  <si>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</si>
  <si>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</si>
  <si>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</si>
  <si>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</si>
  <si>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</si>
  <si>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</si>
  <si>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</si>
  <si>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</si>
  <si>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</si>
  <si>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</si>
  <si>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</si>
  <si>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</si>
  <si>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</si>
  <si>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</si>
  <si>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</si>
  <si>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</si>
  <si>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</si>
  <si>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</si>
  <si>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</si>
  <si>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</si>
  <si>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</si>
  <si>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</si>
  <si>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</si>
  <si>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</si>
  <si>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</si>
  <si>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</si>
  <si>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</si>
  <si>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</si>
  <si>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</si>
  <si>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</si>
  <si>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</si>
  <si>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</si>
  <si>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</si>
  <si>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</si>
  <si>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</si>
  <si>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</si>
  <si>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</si>
  <si>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</si>
  <si>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</si>
  <si>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</si>
  <si>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</si>
  <si>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</si>
  <si>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</si>
  <si>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</si>
  <si>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</si>
  <si>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</si>
  <si>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</si>
  <si>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</si>
  <si>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</si>
  <si>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</si>
  <si>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</si>
  <si>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</si>
  <si>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</si>
  <si>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</si>
  <si>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</si>
  <si>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</si>
  <si>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</si>
  <si>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</si>
  <si>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</si>
  <si>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</si>
  <si>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</si>
  <si>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</si>
  <si>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</si>
  <si>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</si>
  <si>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</si>
  <si>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</si>
  <si>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</si>
  <si>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</si>
  <si>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</si>
  <si>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</si>
  <si>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</si>
  <si>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</si>
  <si>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</si>
  <si>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</si>
  <si>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</si>
  <si>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</si>
  <si>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</si>
  <si>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</si>
  <si>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</si>
  <si>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</si>
  <si>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</si>
  <si>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</si>
  <si>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</si>
  <si>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</si>
  <si>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</si>
  <si>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</si>
  <si>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</si>
  <si>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</si>
  <si>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</si>
  <si>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</si>
  <si>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</si>
  <si>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</si>
  <si>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</si>
  <si>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</si>
  <si>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</si>
  <si>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</si>
  <si>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</si>
  <si>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</si>
  <si>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</si>
  <si>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</si>
  <si>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</si>
  <si>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</si>
  <si>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</si>
  <si>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</si>
  <si>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</si>
  <si>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</si>
  <si>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</si>
  <si>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</si>
  <si>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</si>
  <si>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</si>
  <si>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</si>
  <si>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</si>
  <si>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</si>
  <si>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</si>
  <si>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</si>
  <si>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</si>
  <si>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</si>
  <si>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</si>
  <si>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</si>
  <si>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</si>
  <si>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</si>
  <si>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</si>
  <si>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</si>
  <si>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</si>
  <si>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</si>
  <si>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</si>
  <si>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</si>
  <si>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</si>
  <si>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</si>
  <si>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</si>
  <si>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</si>
  <si>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</si>
  <si>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</si>
  <si>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</si>
  <si>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</si>
  <si>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</si>
  <si>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</si>
  <si>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</si>
  <si>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</si>
  <si>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</si>
  <si>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</si>
  <si>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</si>
  <si>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</si>
  <si>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</si>
  <si>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</si>
  <si>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</si>
  <si>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</si>
  <si>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</si>
  <si>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</si>
  <si>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</si>
  <si>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</si>
  <si>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</si>
  <si>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</si>
  <si>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</si>
  <si>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</si>
  <si>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</si>
  <si>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</si>
  <si>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</si>
  <si>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</si>
  <si>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</si>
  <si>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</si>
  <si>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</si>
  <si>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</si>
  <si>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</si>
  <si>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</si>
  <si>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</si>
  <si>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</si>
  <si>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</si>
  <si>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</si>
  <si>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</si>
  <si>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</si>
  <si>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</si>
  <si>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</si>
  <si>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</si>
  <si>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</si>
  <si>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</si>
  <si>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</si>
  <si>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</si>
  <si>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</si>
  <si>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</si>
  <si>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</si>
  <si>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</si>
  <si>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</si>
  <si>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</si>
  <si>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</si>
  <si>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</si>
  <si>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</si>
  <si>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</si>
  <si>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</si>
  <si>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</si>
  <si>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</si>
  <si>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</si>
  <si>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</si>
  <si>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</si>
  <si>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</si>
  <si>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</si>
  <si>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</si>
  <si>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</si>
  <si>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</si>
  <si>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</si>
  <si>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</si>
  <si>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</si>
  <si>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</si>
  <si>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</si>
  <si>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</si>
  <si>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</si>
  <si>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</si>
  <si>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</si>
  <si>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</si>
  <si>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</si>
  <si>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</si>
  <si>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</si>
  <si>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</si>
  <si>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</si>
  <si>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</si>
  <si>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</si>
  <si>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</si>
  <si>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</si>
  <si>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</si>
  <si>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</si>
  <si>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</si>
  <si>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</si>
  <si>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</si>
  <si>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</si>
  <si>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</si>
  <si>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</si>
  <si>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</si>
  <si>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</si>
  <si>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</si>
  <si>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</si>
  <si>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</si>
  <si>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</si>
  <si>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</si>
  <si>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</si>
  <si>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</si>
  <si>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</si>
  <si>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</si>
  <si>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</si>
  <si>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</si>
  <si>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</si>
  <si>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</si>
  <si>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</si>
  <si>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</si>
  <si>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</si>
  <si>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</si>
  <si>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</si>
  <si>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</si>
  <si>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</si>
  <si>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</si>
  <si>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</si>
  <si>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</si>
  <si>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</si>
  <si>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</si>
  <si>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</si>
  <si>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</si>
  <si>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</si>
  <si>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</si>
  <si>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</si>
  <si>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</si>
  <si>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</si>
  <si>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</si>
  <si>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</si>
  <si>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</si>
  <si>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</si>
  <si>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</si>
  <si>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</si>
  <si>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</si>
  <si>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</si>
  <si>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</si>
  <si>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</si>
  <si>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</si>
  <si>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</si>
  <si>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</si>
  <si>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</si>
  <si>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</si>
  <si>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</si>
  <si>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</si>
  <si>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</si>
  <si>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</si>
  <si>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</si>
  <si>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</si>
  <si>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</si>
  <si>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</si>
  <si>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</si>
  <si>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</si>
  <si>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</si>
  <si>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</si>
  <si>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</si>
  <si>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</si>
  <si>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</si>
  <si>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</si>
  <si>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</si>
  <si>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</si>
  <si>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</si>
  <si>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</si>
  <si>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</si>
  <si>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</si>
  <si>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</si>
  <si>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</si>
  <si>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</si>
  <si>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</si>
  <si>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</si>
  <si>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</si>
  <si>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</si>
  <si>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</si>
  <si>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</si>
  <si>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</si>
  <si>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</si>
  <si>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</si>
  <si>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</si>
  <si>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</si>
  <si>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</si>
  <si>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</si>
  <si>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</si>
  <si>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</si>
  <si>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</si>
  <si>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</si>
  <si>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</si>
  <si>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</si>
  <si>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</si>
  <si>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</si>
  <si>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</si>
  <si>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</si>
  <si>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</si>
  <si>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</si>
  <si>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</si>
  <si>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</si>
  <si>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</si>
  <si>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</si>
  <si>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</si>
  <si>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</si>
  <si>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</si>
  <si>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</si>
  <si>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</si>
  <si>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</si>
  <si>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</si>
  <si>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</si>
  <si>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</si>
  <si>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</si>
  <si>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</si>
  <si>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</si>
  <si>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</si>
  <si>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</si>
  <si>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</si>
  <si>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</si>
  <si>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</si>
  <si>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</si>
  <si>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</si>
  <si>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</si>
  <si>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</si>
  <si>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</si>
  <si>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</si>
  <si>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</si>
  <si>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</si>
  <si>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</si>
  <si>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</si>
  <si>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</si>
  <si>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</si>
  <si>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</si>
  <si>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</si>
  <si>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</si>
  <si>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</si>
  <si>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</si>
  <si>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</si>
  <si>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</si>
  <si>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</si>
  <si>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</si>
  <si>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</si>
  <si>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</si>
  <si>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</si>
  <si>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</si>
  <si>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</si>
  <si>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</si>
  <si>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</si>
  <si>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</si>
  <si>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</si>
  <si>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</si>
  <si>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</si>
  <si>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</si>
  <si>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</si>
  <si>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</si>
  <si>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</si>
  <si>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</si>
  <si>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</si>
  <si>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</si>
  <si>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</si>
  <si>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</si>
  <si>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</si>
  <si>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</si>
  <si>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</si>
  <si>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</si>
  <si>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</si>
  <si>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</si>
  <si>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</si>
  <si>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</si>
  <si>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</si>
  <si>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</si>
  <si>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</si>
  <si>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</si>
  <si>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</si>
  <si>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</si>
  <si>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</si>
  <si>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</si>
  <si>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</si>
  <si>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</si>
  <si>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</si>
  <si>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</si>
  <si>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</si>
  <si>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</si>
  <si>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</si>
  <si>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</si>
  <si>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</si>
  <si>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</si>
  <si>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</si>
  <si>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</si>
  <si>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</si>
  <si>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</si>
  <si>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</si>
  <si>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</si>
  <si>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</si>
  <si>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</si>
  <si>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</si>
  <si>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</si>
  <si>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</si>
  <si>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</si>
  <si>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</si>
  <si>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</si>
  <si>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</si>
  <si>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</si>
  <si>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</si>
  <si>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</si>
  <si>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</si>
  <si>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</si>
  <si>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</si>
  <si>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</si>
  <si>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</si>
  <si>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</si>
  <si>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</si>
  <si>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</si>
  <si>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</si>
  <si>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</si>
  <si>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</si>
  <si>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</si>
  <si>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</si>
  <si>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</si>
  <si>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</si>
  <si>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</si>
  <si>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</si>
  <si>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</si>
  <si>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</si>
  <si>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</si>
  <si>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</si>
  <si>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</si>
  <si>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</si>
  <si>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</si>
  <si>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</si>
  <si>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</si>
  <si>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</si>
  <si>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</si>
  <si>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</si>
  <si>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</si>
  <si>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</si>
  <si>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</si>
  <si>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</si>
  <si>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</si>
  <si>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</si>
  <si>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</si>
  <si>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</si>
  <si>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</si>
  <si>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</si>
  <si>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</si>
  <si>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</si>
  <si>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</si>
  <si>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</si>
  <si>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</si>
  <si>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</si>
  <si>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</si>
  <si>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</si>
  <si>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</si>
  <si>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</si>
  <si>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</si>
  <si>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</si>
  <si>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</si>
  <si>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</si>
  <si>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</si>
  <si>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</si>
  <si>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</si>
  <si>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</si>
  <si>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</si>
  <si>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</si>
  <si>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</si>
  <si>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</si>
  <si>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</si>
  <si>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</si>
  <si>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</si>
  <si>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</si>
  <si>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</si>
  <si>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</si>
  <si>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</si>
  <si>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</si>
  <si>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</si>
  <si>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</si>
  <si>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</si>
  <si>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</si>
  <si>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</si>
  <si>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</si>
  <si>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</si>
  <si>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</si>
  <si>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</si>
  <si>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</si>
  <si>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</si>
  <si>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</si>
  <si>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</si>
  <si>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</si>
  <si>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</si>
  <si>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</si>
  <si>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</si>
  <si>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</si>
  <si>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</si>
  <si>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</si>
  <si>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</si>
  <si>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</si>
  <si>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</si>
  <si>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</si>
  <si>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</si>
  <si>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</si>
  <si>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</si>
  <si>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</si>
  <si>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</si>
  <si>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</si>
  <si>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</si>
  <si>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</si>
  <si>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</si>
  <si>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</si>
  <si>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</si>
  <si>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</si>
  <si>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</si>
  <si>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</si>
  <si>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</si>
  <si>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</si>
  <si>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</si>
  <si>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</si>
  <si>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</si>
  <si>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</si>
  <si>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</si>
  <si>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</si>
  <si>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</si>
  <si>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</si>
  <si>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</si>
  <si>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</si>
  <si>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</si>
  <si>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</si>
  <si>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</si>
  <si>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</si>
  <si>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</si>
  <si>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</si>
  <si>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</si>
  <si>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</si>
  <si>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</si>
  <si>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</si>
  <si>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</si>
  <si>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</si>
  <si>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</si>
  <si>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</si>
  <si>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</si>
  <si>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</si>
  <si>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</si>
  <si>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</si>
  <si>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</si>
  <si>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</si>
  <si>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</si>
  <si>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</si>
  <si>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</si>
  <si>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</si>
  <si>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</si>
  <si>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</si>
  <si>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</si>
  <si>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</si>
  <si>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</si>
  <si>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</si>
  <si>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</si>
  <si>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</si>
  <si>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</si>
  <si>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</si>
  <si>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</si>
  <si>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</si>
  <si>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</si>
  <si>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</si>
  <si>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</si>
  <si>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</si>
  <si>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</si>
  <si>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</si>
  <si>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</si>
  <si>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</si>
  <si>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</si>
  <si>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</si>
  <si>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</si>
  <si>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</si>
  <si>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</si>
  <si>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</si>
  <si>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</si>
  <si>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</si>
  <si>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</si>
  <si>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</si>
  <si>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</si>
  <si>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</si>
  <si>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</si>
  <si>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</si>
  <si>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</si>
  <si>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</si>
  <si>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</si>
  <si>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</si>
  <si>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</si>
  <si>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</si>
  <si>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</si>
  <si>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</si>
  <si>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</si>
  <si>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</si>
  <si>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</si>
  <si>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</si>
  <si>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</si>
  <si>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</si>
  <si>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</si>
  <si>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</si>
  <si>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</si>
  <si>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</si>
  <si>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</si>
  <si>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</si>
  <si>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</si>
  <si>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</si>
  <si>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</si>
  <si>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</si>
  <si>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</si>
  <si>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</si>
  <si>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</si>
  <si>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</si>
  <si>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</si>
  <si>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</si>
  <si>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</si>
  <si>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</si>
  <si>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</si>
  <si>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</si>
  <si>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</si>
  <si>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</si>
  <si>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</si>
  <si>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</si>
  <si>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</si>
  <si>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</si>
  <si>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</si>
  <si>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</si>
  <si>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</si>
  <si>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</si>
  <si>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</si>
  <si>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</si>
  <si>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</si>
  <si>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</si>
  <si>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</si>
  <si>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</si>
  <si>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</si>
  <si>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</si>
  <si>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</si>
  <si>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</si>
  <si>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</si>
  <si>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</si>
  <si>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</si>
  <si>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</si>
  <si>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</si>
  <si>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</si>
  <si>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</si>
  <si>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</si>
  <si>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</si>
  <si>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</si>
  <si>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</si>
  <si>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</si>
  <si>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</si>
  <si>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</si>
  <si>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</si>
  <si>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</si>
  <si>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</si>
  <si>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</si>
  <si>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</si>
  <si>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</si>
  <si>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</si>
  <si>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</si>
  <si>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</si>
  <si>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</si>
  <si>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</si>
  <si>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</si>
  <si>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</si>
  <si>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</si>
  <si>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</si>
  <si>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</si>
  <si>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</si>
  <si>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</si>
  <si>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</si>
  <si>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</si>
  <si>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</si>
  <si>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</si>
  <si>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</si>
  <si>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</si>
  <si>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</si>
  <si>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</si>
  <si>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</si>
  <si>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</si>
  <si>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</si>
  <si>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</si>
  <si>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</si>
  <si>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</si>
  <si>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</si>
  <si>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</si>
  <si>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</si>
  <si>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</si>
  <si>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</si>
  <si>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</si>
  <si>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</si>
  <si>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</si>
  <si>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</si>
  <si>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</si>
  <si>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</si>
  <si>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</si>
  <si>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</si>
  <si>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</si>
  <si>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</si>
  <si>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</si>
  <si>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</si>
  <si>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</si>
  <si>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</si>
  <si>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</si>
  <si>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</si>
  <si>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</si>
  <si>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</si>
  <si>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</si>
  <si>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</si>
  <si>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</si>
  <si>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</si>
  <si>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</si>
  <si>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</si>
  <si>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</si>
  <si>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</si>
  <si>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</si>
  <si>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</si>
  <si>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</si>
  <si>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</si>
  <si>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</si>
  <si>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</si>
  <si>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</si>
  <si>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</si>
  <si>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</si>
  <si>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</si>
  <si>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</si>
  <si>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</si>
  <si>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</si>
  <si>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</si>
  <si>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</si>
  <si>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</si>
  <si>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</si>
  <si>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</si>
  <si>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</si>
  <si>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</si>
  <si>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</si>
  <si>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</si>
  <si>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</si>
  <si>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</si>
  <si>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</si>
  <si>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</si>
  <si>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</si>
  <si>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</si>
  <si>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</si>
  <si>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</si>
  <si>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</si>
  <si>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</si>
  <si>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</si>
  <si>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</si>
  <si>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</si>
  <si>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</si>
  <si>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</si>
  <si>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</si>
  <si>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</si>
  <si>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</si>
  <si>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</si>
  <si>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</si>
  <si>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</si>
  <si>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</si>
  <si>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</si>
  <si>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</si>
  <si>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</si>
  <si>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</si>
  <si>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</si>
  <si>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</si>
  <si>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</si>
  <si>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</si>
  <si>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</si>
  <si>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</si>
  <si>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</si>
  <si>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</si>
  <si>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</si>
  <si>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</si>
  <si>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</si>
  <si>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</si>
  <si>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</si>
  <si>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</si>
  <si>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</si>
  <si>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</si>
  <si>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</si>
  <si>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</si>
  <si>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</si>
  <si>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</si>
  <si>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</si>
  <si>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</si>
  <si>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</si>
  <si>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</si>
  <si>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</si>
  <si>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</si>
  <si>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</si>
  <si>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</si>
  <si>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</si>
  <si>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</si>
  <si>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</si>
  <si>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</si>
  <si>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</si>
  <si>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</si>
  <si>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</si>
  <si>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</si>
  <si>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</si>
  <si>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</si>
  <si>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</si>
  <si>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</si>
  <si>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</si>
  <si>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</si>
  <si>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</si>
  <si>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</si>
  <si>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</si>
  <si>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</si>
  <si>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</si>
  <si>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</si>
  <si>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</si>
  <si>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</si>
  <si>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</si>
  <si>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</si>
  <si>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</si>
  <si>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</si>
  <si>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</si>
  <si>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</si>
  <si>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</si>
  <si>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</si>
  <si>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</si>
  <si>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</si>
  <si>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</si>
  <si>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</si>
  <si>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</si>
  <si>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</si>
  <si>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</si>
  <si>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</si>
  <si>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</si>
  <si>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</si>
  <si>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</si>
  <si>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</si>
  <si>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</si>
  <si>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</si>
  <si>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</si>
  <si>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</si>
  <si>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</si>
  <si>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</si>
  <si>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</si>
  <si>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</si>
  <si>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</si>
  <si>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</si>
  <si>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</si>
  <si>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</si>
  <si>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</si>
  <si>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</si>
  <si>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</si>
  <si>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</si>
  <si>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</si>
  <si>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</si>
  <si>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</si>
  <si>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</si>
  <si>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</si>
  <si>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</si>
  <si>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</si>
  <si>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</si>
  <si>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</si>
  <si>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</si>
  <si>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</si>
  <si>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</si>
  <si>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</si>
  <si>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</si>
  <si>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</si>
  <si>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</si>
  <si>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</si>
  <si>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</si>
  <si>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</si>
  <si>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</si>
  <si>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</si>
  <si>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</si>
  <si>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</si>
  <si>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</si>
  <si>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</si>
  <si>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</si>
  <si>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</si>
  <si>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</si>
  <si>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</si>
  <si>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</si>
  <si>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</si>
  <si>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</si>
  <si>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</si>
  <si>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</si>
  <si>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</si>
  <si>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</si>
  <si>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</si>
  <si>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</si>
  <si>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</si>
  <si>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</si>
  <si>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</si>
  <si>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</si>
  <si>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</si>
  <si>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</si>
  <si>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</si>
  <si>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</si>
  <si>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</si>
  <si>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</si>
  <si>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</si>
  <si>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</si>
  <si>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</si>
  <si>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</si>
  <si>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</si>
  <si>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</si>
  <si>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</si>
  <si>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</si>
  <si>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</si>
  <si>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</si>
  <si>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</si>
  <si>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</si>
  <si>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</si>
  <si>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</si>
  <si>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</si>
  <si>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</si>
  <si>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</si>
  <si>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</si>
  <si>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</si>
  <si>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</si>
  <si>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</si>
  <si>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</si>
  <si>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</si>
  <si>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</si>
  <si>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</si>
  <si>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</si>
  <si>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</si>
  <si>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</si>
  <si>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</si>
  <si>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</si>
  <si>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</si>
  <si>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</si>
  <si>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</si>
  <si>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</si>
  <si>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</si>
  <si>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</si>
  <si>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</si>
  <si>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</si>
  <si>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</si>
  <si>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</si>
  <si>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</si>
  <si>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</si>
  <si>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</si>
  <si>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</si>
  <si>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</si>
  <si>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</si>
  <si>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</si>
  <si>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</si>
  <si>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</si>
  <si>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</si>
  <si>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</si>
  <si>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</si>
  <si>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</si>
  <si>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</si>
  <si>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</si>
  <si>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</si>
  <si>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</si>
  <si>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</si>
  <si>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</si>
  <si>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</si>
  <si>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</si>
  <si>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</si>
  <si>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</si>
  <si>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</si>
  <si>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</si>
  <si>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</si>
  <si>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</si>
  <si>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</si>
  <si>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</si>
  <si>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</si>
  <si>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</si>
  <si>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</si>
  <si>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</si>
  <si>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</si>
  <si>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</si>
  <si>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</si>
  <si>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</si>
  <si>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</si>
  <si>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</si>
  <si>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</si>
  <si>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</si>
  <si>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</si>
  <si>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</si>
  <si>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</si>
  <si>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</si>
  <si>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</si>
  <si>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</si>
  <si>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</si>
  <si>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</si>
  <si>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</si>
  <si>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</si>
  <si>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</si>
  <si>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</si>
  <si>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</si>
  <si>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</si>
  <si>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</si>
  <si>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</si>
  <si>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</si>
  <si>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</si>
  <si>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</si>
  <si>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</si>
  <si>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</si>
  <si>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</si>
  <si>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</si>
  <si>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</si>
  <si>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</si>
  <si>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</si>
  <si>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</si>
  <si>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</si>
  <si>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</si>
  <si>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</si>
  <si>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</si>
  <si>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</si>
  <si>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</si>
  <si>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</si>
  <si>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</si>
  <si>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</si>
  <si>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</si>
  <si>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</si>
  <si>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</si>
  <si>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</si>
  <si>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</si>
  <si>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</si>
  <si>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</si>
  <si>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</si>
  <si>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</si>
  <si>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</si>
  <si>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</si>
  <si>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</si>
  <si>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</si>
  <si>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</si>
  <si>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</si>
  <si>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</si>
  <si>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</si>
  <si>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</si>
  <si>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</si>
  <si>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</si>
  <si>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</si>
  <si>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</si>
  <si>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</si>
  <si>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</si>
  <si>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</si>
  <si>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</si>
  <si>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</si>
  <si>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</si>
  <si>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</si>
  <si>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</si>
  <si>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</si>
  <si>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</si>
  <si>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</si>
  <si>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</si>
  <si>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</si>
  <si>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</si>
  <si>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</si>
  <si>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</si>
  <si>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</si>
  <si>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</si>
  <si>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</si>
  <si>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</si>
  <si>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</si>
  <si>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</si>
  <si>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</si>
  <si>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</si>
  <si>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</si>
  <si>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</si>
  <si>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</si>
  <si>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</si>
  <si>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</si>
  <si>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</si>
  <si>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</si>
  <si>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</si>
  <si>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</si>
  <si>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</si>
  <si>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</si>
  <si>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</si>
  <si>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</si>
  <si>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</si>
  <si>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</si>
  <si>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</si>
  <si>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</si>
  <si>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</si>
  <si>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</si>
  <si>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</si>
  <si>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</si>
  <si>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</si>
  <si>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</si>
  <si>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</si>
  <si>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</si>
  <si>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</si>
  <si>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</si>
  <si>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</si>
  <si>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</si>
  <si>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</si>
  <si>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</si>
  <si>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</si>
  <si>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</si>
  <si>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</si>
  <si>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</si>
  <si>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</si>
  <si>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</si>
  <si>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</si>
  <si>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</si>
  <si>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</si>
  <si>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</si>
  <si>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</si>
  <si>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</si>
  <si>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</si>
  <si>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</si>
  <si>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</si>
  <si>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</si>
  <si>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</si>
  <si>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</si>
  <si>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</si>
  <si>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</si>
  <si>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</si>
  <si>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</si>
  <si>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</si>
  <si>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</si>
  <si>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</si>
  <si>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</si>
  <si>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</si>
  <si>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</si>
  <si>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</si>
  <si>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</si>
  <si>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</si>
  <si>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</si>
  <si>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</si>
  <si>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</si>
  <si>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</si>
  <si>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</si>
  <si>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</si>
  <si>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</si>
  <si>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</si>
  <si>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</si>
  <si>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</si>
  <si>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</si>
  <si>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</si>
  <si>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</si>
  <si>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</si>
  <si>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</si>
  <si>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</si>
  <si>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</si>
  <si>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</si>
  <si>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</si>
  <si>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</si>
  <si>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</si>
  <si>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</si>
  <si>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</si>
  <si>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</si>
  <si>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</si>
  <si>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</si>
  <si>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</si>
  <si>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</si>
  <si>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</si>
  <si>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</si>
  <si>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</si>
  <si>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</si>
  <si>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</si>
  <si>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</si>
  <si>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</si>
  <si>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</si>
  <si>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</si>
  <si>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</si>
  <si>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</si>
  <si>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</si>
  <si>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</si>
  <si>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</si>
  <si>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</si>
  <si>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</si>
  <si>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</si>
  <si>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</si>
  <si>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</si>
  <si>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</si>
  <si>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</si>
  <si>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</si>
  <si>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</si>
  <si>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</si>
  <si>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</si>
  <si>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</si>
  <si>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</si>
  <si>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</si>
  <si>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</si>
  <si>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</si>
  <si>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</si>
  <si>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</si>
  <si>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</si>
  <si>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</si>
  <si>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</si>
  <si>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</si>
  <si>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</si>
  <si>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</si>
  <si>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</si>
  <si>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</si>
  <si>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</si>
  <si>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</si>
  <si>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</si>
  <si>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</si>
  <si>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</si>
  <si>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</si>
  <si>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</si>
  <si>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</si>
  <si>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</si>
  <si>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</si>
  <si>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</si>
  <si>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</si>
  <si>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</si>
  <si>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</si>
  <si>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</si>
  <si>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</si>
  <si>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</si>
  <si>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</si>
  <si>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</si>
  <si>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</si>
  <si>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</si>
  <si>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</si>
  <si>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</si>
  <si>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</si>
  <si>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</si>
  <si>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</si>
  <si>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</si>
  <si>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</si>
  <si>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</si>
  <si>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</si>
  <si>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</si>
  <si>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</si>
  <si>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</si>
  <si>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</si>
  <si>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</si>
  <si>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</si>
  <si>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</si>
  <si>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</si>
  <si>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</si>
  <si>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</si>
  <si>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</si>
  <si>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</si>
  <si>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</si>
  <si>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</si>
  <si>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</si>
  <si>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</si>
  <si>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</si>
  <si>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</si>
  <si>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</si>
  <si>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</si>
  <si>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</si>
  <si>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</si>
  <si>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</si>
  <si>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</si>
  <si>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</si>
  <si>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</si>
  <si>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</si>
  <si>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</si>
  <si>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</si>
  <si>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</si>
  <si>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</si>
  <si>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</si>
  <si>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</si>
  <si>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</si>
  <si>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</si>
  <si>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</si>
  <si>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</si>
  <si>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</si>
  <si>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</si>
  <si>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</si>
  <si>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</si>
  <si>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</si>
  <si>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</si>
  <si>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</si>
  <si>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</si>
  <si>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</si>
  <si>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</si>
  <si>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</si>
  <si>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</si>
  <si>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</si>
  <si>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</si>
  <si>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</si>
  <si>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</si>
  <si>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</si>
  <si>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</si>
  <si>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</si>
  <si>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</si>
  <si>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</si>
  <si>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</si>
  <si>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</si>
  <si>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</si>
  <si>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</si>
  <si>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</si>
  <si>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</si>
  <si>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</si>
  <si>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</si>
  <si>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</si>
  <si>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</si>
  <si>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</si>
  <si>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</si>
  <si>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</si>
  <si>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</si>
  <si>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</si>
  <si>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</si>
  <si>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</si>
  <si>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</si>
  <si>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</si>
  <si>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</si>
  <si>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</si>
  <si>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</si>
  <si>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</si>
  <si>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</si>
  <si>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</si>
  <si>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</si>
  <si>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</si>
  <si>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</si>
  <si>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</si>
  <si>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</si>
  <si>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</si>
  <si>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</si>
  <si>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</si>
  <si>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</si>
  <si>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</si>
  <si>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</si>
  <si>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</si>
  <si>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</si>
  <si>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</si>
  <si>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</si>
  <si>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</si>
  <si>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</si>
  <si>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</si>
  <si>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</si>
  <si>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</si>
  <si>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</si>
  <si>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</si>
  <si>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</si>
  <si>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</si>
  <si>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</si>
  <si>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</si>
  <si>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</si>
  <si>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</si>
  <si>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</si>
  <si>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</si>
  <si>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</si>
  <si>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</si>
  <si>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</si>
  <si>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</si>
  <si>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</si>
  <si>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</si>
  <si>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</si>
  <si>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</si>
  <si>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</si>
  <si>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</si>
  <si>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</si>
  <si>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</si>
  <si>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</si>
  <si>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</si>
  <si>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</si>
  <si>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</si>
  <si>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</si>
  <si>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</si>
  <si>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</si>
  <si>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</si>
  <si>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</si>
  <si>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</si>
  <si>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</si>
  <si>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</si>
  <si>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</si>
  <si>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</si>
  <si>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</si>
  <si>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</si>
  <si>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</si>
  <si>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</si>
  <si>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</si>
  <si>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</si>
  <si>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</si>
  <si>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</si>
  <si>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</si>
  <si>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</si>
  <si>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</si>
  <si>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</si>
  <si>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</si>
  <si>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</si>
  <si>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</si>
  <si>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</si>
  <si>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</si>
  <si>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</si>
  <si>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</si>
  <si>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</si>
  <si>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</si>
  <si>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</si>
  <si>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</si>
  <si>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</si>
  <si>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</si>
  <si>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</si>
  <si>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</si>
  <si>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</si>
  <si>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</si>
  <si>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</si>
  <si>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</si>
  <si>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</si>
  <si>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</si>
  <si>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</si>
  <si>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</si>
  <si>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</si>
  <si>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</si>
  <si>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</si>
  <si>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</si>
  <si>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</si>
  <si>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</si>
  <si>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</si>
  <si>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</si>
  <si>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</si>
  <si>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</si>
  <si>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</si>
  <si>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</si>
  <si>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</si>
  <si>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</si>
  <si>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</si>
  <si>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</si>
  <si>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</si>
  <si>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</si>
  <si>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</si>
  <si>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</si>
  <si>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</si>
  <si>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</si>
  <si>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</si>
  <si>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</si>
  <si>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</si>
  <si>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</si>
  <si>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</si>
  <si>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</si>
  <si>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</si>
  <si>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</si>
  <si>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</si>
  <si>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</si>
  <si>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</si>
  <si>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</si>
  <si>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</si>
  <si>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</si>
  <si>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</si>
  <si>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</si>
  <si>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</si>
  <si>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</si>
  <si>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</si>
  <si>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</si>
  <si>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</si>
  <si>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</si>
  <si>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</si>
  <si>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</si>
  <si>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</si>
  <si>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</si>
  <si>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</si>
  <si>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</si>
  <si>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</si>
  <si>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</si>
  <si>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</si>
  <si>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</si>
  <si>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</si>
  <si>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</si>
  <si>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</si>
  <si>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</si>
  <si>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</si>
  <si>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</si>
  <si>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</si>
  <si>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</si>
  <si>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</si>
  <si>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</si>
  <si>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</si>
  <si>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</si>
  <si>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</si>
  <si>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</si>
  <si>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</si>
  <si>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</si>
  <si>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</si>
  <si>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</si>
  <si>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</si>
  <si>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</si>
  <si>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</si>
  <si>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</si>
  <si>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</si>
  <si>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</si>
  <si>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</si>
  <si>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</si>
  <si>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</si>
  <si>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</si>
  <si>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</si>
  <si>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</si>
  <si>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</si>
  <si>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</si>
  <si>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</si>
  <si>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</si>
  <si>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</si>
  <si>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</si>
  <si>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</si>
  <si>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</si>
  <si>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</si>
  <si>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</si>
  <si>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</si>
  <si>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</si>
  <si>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</si>
  <si>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</si>
  <si>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</si>
  <si>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</si>
  <si>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</si>
  <si>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</si>
  <si>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</si>
  <si>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</si>
  <si>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</si>
  <si>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</si>
  <si>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</si>
  <si>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</si>
  <si>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</si>
  <si>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</si>
  <si>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</si>
  <si>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</si>
  <si>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</si>
  <si>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</si>
  <si>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</si>
  <si>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</si>
  <si>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</si>
  <si>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</si>
  <si>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</si>
  <si>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</si>
  <si>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</si>
  <si>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</si>
  <si>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</si>
  <si>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</si>
  <si>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</si>
  <si>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</si>
  <si>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</si>
  <si>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</si>
  <si>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</si>
  <si>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</si>
  <si>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</si>
  <si>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</si>
  <si>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</si>
  <si>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</si>
  <si>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</si>
  <si>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</si>
  <si>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</si>
  <si>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</si>
  <si>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</si>
  <si>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</si>
  <si>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</si>
  <si>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</si>
  <si>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</si>
  <si>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</si>
  <si>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</si>
  <si>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</si>
  <si>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</si>
  <si>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</si>
  <si>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</si>
  <si>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</si>
  <si>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</si>
  <si>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</si>
  <si>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</si>
  <si>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</si>
  <si>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</si>
  <si>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</si>
  <si>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</si>
  <si>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</si>
  <si>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</si>
  <si>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</si>
  <si>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</si>
  <si>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</si>
  <si>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</si>
  <si>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</si>
  <si>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</si>
  <si>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</si>
  <si>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</si>
  <si>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</si>
  <si>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</si>
  <si>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</si>
  <si>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</si>
  <si>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</si>
  <si>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</si>
  <si>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</si>
  <si>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</si>
  <si>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</si>
  <si>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</si>
  <si>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</si>
  <si>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</si>
  <si>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</si>
  <si>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</si>
  <si>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</si>
  <si>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</si>
  <si>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</si>
  <si>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</si>
  <si>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</si>
  <si>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</si>
  <si>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</si>
  <si>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</si>
  <si>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</si>
  <si>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</si>
  <si>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</si>
  <si>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</si>
  <si>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</si>
  <si>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</si>
  <si>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</si>
  <si>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</si>
  <si>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</si>
  <si>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</si>
  <si>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</si>
  <si>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</si>
  <si>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</si>
  <si>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</si>
  <si>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</si>
  <si>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</si>
  <si>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</si>
  <si>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</si>
  <si>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</si>
  <si>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</si>
  <si>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</si>
  <si>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</si>
  <si>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</si>
  <si>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</si>
  <si>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</si>
  <si>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</si>
  <si>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</si>
  <si>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</si>
  <si>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</si>
  <si>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</si>
  <si>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</si>
  <si>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</si>
  <si>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</si>
  <si>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</si>
  <si>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</si>
  <si>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</si>
  <si>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</si>
  <si>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</si>
  <si>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</si>
  <si>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</si>
  <si>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</si>
  <si>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</si>
  <si>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</si>
  <si>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</si>
  <si>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</si>
  <si>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</si>
  <si>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</si>
  <si>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</si>
  <si>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</si>
  <si>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</si>
  <si>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</si>
  <si>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</si>
  <si>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</si>
  <si>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</si>
  <si>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</si>
  <si>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</si>
  <si>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</si>
  <si>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</si>
  <si>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</si>
  <si>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</si>
  <si>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</si>
  <si>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</si>
  <si>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</si>
  <si>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</si>
  <si>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</si>
  <si>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</si>
  <si>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</si>
  <si>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</si>
  <si>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</si>
  <si>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</si>
  <si>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</si>
  <si>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</si>
  <si>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</si>
  <si>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</si>
  <si>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</si>
  <si>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</si>
  <si>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</si>
  <si>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</si>
  <si>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</si>
  <si>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</si>
  <si>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</si>
  <si>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</si>
  <si>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</si>
  <si>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</si>
  <si>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</si>
  <si>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</si>
  <si>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</si>
  <si>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</si>
  <si>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</si>
  <si>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</si>
  <si>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</si>
  <si>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</si>
  <si>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</si>
  <si>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</si>
  <si>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</si>
  <si>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</si>
  <si>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</si>
  <si>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</si>
  <si>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</si>
  <si>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</si>
  <si>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</si>
  <si>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</si>
  <si>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</si>
  <si>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</si>
  <si>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</si>
  <si>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</si>
  <si>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</si>
  <si>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</si>
  <si>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</si>
  <si>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</si>
  <si>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</si>
  <si>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</si>
  <si>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</si>
  <si>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</si>
  <si>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</si>
  <si>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</si>
  <si>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</si>
  <si>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</si>
  <si>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</si>
  <si>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</si>
  <si>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</si>
  <si>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</si>
  <si>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</si>
  <si>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</si>
  <si>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</si>
  <si>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</si>
  <si>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</si>
  <si>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</si>
  <si>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</si>
  <si>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</si>
  <si>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</si>
  <si>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</si>
  <si>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</si>
  <si>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</si>
  <si>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</si>
  <si>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</si>
  <si>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</si>
  <si>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</si>
  <si>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</si>
  <si>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</si>
  <si>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</si>
  <si>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</si>
  <si>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</si>
  <si>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</si>
  <si>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</si>
  <si>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</si>
  <si>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</si>
  <si>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</si>
  <si>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</si>
  <si>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</si>
  <si>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</si>
  <si>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</si>
  <si>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</si>
  <si>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</si>
  <si>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</si>
  <si>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</si>
  <si>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</si>
  <si>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</si>
  <si>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</si>
  <si>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</si>
  <si>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</si>
  <si>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</si>
  <si>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</si>
  <si>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</si>
  <si>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</si>
  <si>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</si>
  <si>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</si>
  <si>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</si>
  <si>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</si>
  <si>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</si>
  <si>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</si>
  <si>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</si>
  <si>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</si>
  <si>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</si>
  <si>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</si>
  <si>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</si>
  <si>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</si>
  <si>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</si>
  <si>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</si>
  <si>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</si>
  <si>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</si>
  <si>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</si>
  <si>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</si>
  <si>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</si>
  <si>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</si>
  <si>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</si>
  <si>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</si>
  <si>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</si>
  <si>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</si>
  <si>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</si>
  <si>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</si>
  <si>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</si>
  <si>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</si>
  <si>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</si>
  <si>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</si>
  <si>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</si>
  <si>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</si>
  <si>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</si>
  <si>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</si>
  <si>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</si>
  <si>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</si>
  <si>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</si>
  <si>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</si>
  <si>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</si>
  <si>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</si>
  <si>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</si>
  <si>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</si>
  <si>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</si>
  <si>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</si>
  <si>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</si>
  <si>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</si>
  <si>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</si>
  <si>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</si>
  <si>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</si>
  <si>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</si>
  <si>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</si>
  <si>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</si>
  <si>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</si>
  <si>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</si>
  <si>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</si>
  <si>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</si>
  <si>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</si>
  <si>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</si>
  <si>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</si>
  <si>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</si>
  <si>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</si>
  <si>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</si>
  <si>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</si>
  <si>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</si>
  <si>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</si>
  <si>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</si>
  <si>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</si>
  <si>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</si>
  <si>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</si>
  <si>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</si>
  <si>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</si>
  <si>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</si>
  <si>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</si>
  <si>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</si>
  <si>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</si>
  <si>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</si>
  <si>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</si>
  <si>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</si>
  <si>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</si>
  <si>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</si>
  <si>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</si>
  <si>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</si>
  <si>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</si>
  <si>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</si>
  <si>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</si>
  <si>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</si>
  <si>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</si>
  <si>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</si>
  <si>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</si>
  <si>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</si>
  <si>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</si>
  <si>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</si>
  <si>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</si>
  <si>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</si>
  <si>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</si>
  <si>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</si>
  <si>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</si>
  <si>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</si>
  <si>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</si>
  <si>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</si>
  <si>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</si>
  <si>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</si>
  <si>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</si>
  <si>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</si>
  <si>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</si>
  <si>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</si>
  <si>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</si>
  <si>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</si>
  <si>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</si>
  <si>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</si>
  <si>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</si>
  <si>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</si>
  <si>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</si>
  <si>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</si>
  <si>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</si>
  <si>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</si>
  <si>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</si>
  <si>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</si>
  <si>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</si>
  <si>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</si>
  <si>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</si>
  <si>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</si>
  <si>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</si>
  <si>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</si>
  <si>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</si>
  <si>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</si>
  <si>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</si>
  <si>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</si>
  <si>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</si>
  <si>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</si>
  <si>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</si>
  <si>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</si>
  <si>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</si>
  <si>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</si>
  <si>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</si>
  <si>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</si>
  <si>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</si>
  <si>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</si>
  <si>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</si>
  <si>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</si>
  <si>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</si>
  <si>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</si>
  <si>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</si>
  <si>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</si>
  <si>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</si>
  <si>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</si>
  <si>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</si>
  <si>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</si>
  <si>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</si>
  <si>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</si>
  <si>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</si>
  <si>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</si>
  <si>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</si>
  <si>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</si>
  <si>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</si>
  <si>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</si>
  <si>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</si>
  <si>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</si>
  <si>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</si>
  <si>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</si>
  <si>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</si>
  <si>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</si>
  <si>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</si>
  <si>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</si>
  <si>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</si>
  <si>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</si>
  <si>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</si>
  <si>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</si>
  <si>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</si>
  <si>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</si>
  <si>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</si>
  <si>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</si>
  <si>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</si>
  <si>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</si>
  <si>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</si>
  <si>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</si>
  <si>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</si>
  <si>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</si>
  <si>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</si>
  <si>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</si>
  <si>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</si>
  <si>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</si>
  <si>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</si>
  <si>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</si>
  <si>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</si>
  <si>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</si>
  <si>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</si>
  <si>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</si>
  <si>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</si>
  <si>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</si>
  <si>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</si>
  <si>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</si>
  <si>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</si>
  <si>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</si>
  <si>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</si>
  <si>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</si>
  <si>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</si>
  <si>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</si>
  <si>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</si>
  <si>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</si>
  <si>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</si>
  <si>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</si>
  <si>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</si>
  <si>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</si>
  <si>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</si>
  <si>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</si>
  <si>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</si>
  <si>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</si>
  <si>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</si>
  <si>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</si>
  <si>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</si>
  <si>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</si>
  <si>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</si>
  <si>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</si>
  <si>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</si>
  <si>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</si>
  <si>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</si>
  <si>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</si>
  <si>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</si>
  <si>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</si>
  <si>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</si>
  <si>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</si>
  <si>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</si>
  <si>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</si>
  <si>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</si>
  <si>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</si>
  <si>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</si>
  <si>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</si>
  <si>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</si>
  <si>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</si>
  <si>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</si>
  <si>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</si>
  <si>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</si>
  <si>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</si>
  <si>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</si>
  <si>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</si>
  <si>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</si>
  <si>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</si>
  <si>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</si>
  <si>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</si>
  <si>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</si>
  <si>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</si>
  <si>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</si>
  <si>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</si>
  <si>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</si>
  <si>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</si>
  <si>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</si>
  <si>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</si>
  <si>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</si>
  <si>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</si>
  <si>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</si>
  <si>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</si>
  <si>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</si>
  <si>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</si>
  <si>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</si>
  <si>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</si>
  <si>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</si>
  <si>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</si>
  <si>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</si>
  <si>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</si>
  <si>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</si>
  <si>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</si>
  <si>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</si>
  <si>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</si>
  <si>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</si>
  <si>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</si>
  <si>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</si>
  <si>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</si>
  <si>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</si>
  <si>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</si>
  <si>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</si>
  <si>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</si>
  <si>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</si>
  <si>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</si>
  <si>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</si>
  <si>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</si>
  <si>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</si>
  <si>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</si>
  <si>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</si>
  <si>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</si>
  <si>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</si>
  <si>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</si>
  <si>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</si>
  <si>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</si>
  <si>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</si>
  <si>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</si>
  <si>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</si>
  <si>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</si>
  <si>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</si>
  <si>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</si>
  <si>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</si>
  <si>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</si>
  <si>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</si>
  <si>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</si>
  <si>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</si>
  <si>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</si>
  <si>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</si>
  <si>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</si>
  <si>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</si>
  <si>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</si>
  <si>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</si>
  <si>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</si>
  <si>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</si>
  <si>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</si>
  <si>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</si>
  <si>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</si>
  <si>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</si>
  <si>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</si>
  <si>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</si>
  <si>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</si>
  <si>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</si>
  <si>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</si>
  <si>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</si>
  <si>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</si>
  <si>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</si>
  <si>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</si>
  <si>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</si>
  <si>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</si>
  <si>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</si>
  <si>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</si>
  <si>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</si>
  <si>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</si>
  <si>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</si>
  <si>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</si>
  <si>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</si>
  <si>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</si>
  <si>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</si>
  <si>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</si>
  <si>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</si>
  <si>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</si>
  <si>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</si>
  <si>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</si>
  <si>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</si>
  <si>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</si>
  <si>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</si>
  <si>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</si>
  <si>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</si>
  <si>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</si>
  <si>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</si>
  <si>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</si>
  <si>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</si>
  <si>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</si>
  <si>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</si>
  <si>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</si>
  <si>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</si>
  <si>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</si>
  <si>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</si>
  <si>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</si>
  <si>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</si>
  <si>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</si>
  <si>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</si>
  <si>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</si>
  <si>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</si>
  <si>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</si>
  <si>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</si>
  <si>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</si>
  <si>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</si>
  <si>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</si>
  <si>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</si>
  <si>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</si>
  <si>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</si>
  <si>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</si>
  <si>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</si>
  <si>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</si>
  <si>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</si>
  <si>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</si>
  <si>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</si>
  <si>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</si>
  <si>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</si>
  <si>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</si>
  <si>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</si>
  <si>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</si>
  <si>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</si>
  <si>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</si>
  <si>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</si>
  <si>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</si>
  <si>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</si>
  <si>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</si>
  <si>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</si>
  <si>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</si>
  <si>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</si>
  <si>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</si>
  <si>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</si>
  <si>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</si>
  <si>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</si>
  <si>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</si>
  <si>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</si>
  <si>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</si>
  <si>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</si>
  <si>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</si>
  <si>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</si>
  <si>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</si>
  <si>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</si>
  <si>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</si>
  <si>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</si>
  <si>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</si>
  <si>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</si>
  <si>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</si>
  <si>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</si>
  <si>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</si>
  <si>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</si>
  <si>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</si>
  <si>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</si>
  <si>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</si>
  <si>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</si>
  <si>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</si>
  <si>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</si>
  <si>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</si>
  <si>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</si>
  <si>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</si>
  <si>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</si>
  <si>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</si>
  <si>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</si>
  <si>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</si>
  <si>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</si>
  <si>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</si>
  <si>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</si>
  <si>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</si>
  <si>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</si>
  <si>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</si>
  <si>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</si>
  <si>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</si>
  <si>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</si>
  <si>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</si>
  <si>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</si>
  <si>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</si>
  <si>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</si>
  <si>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</si>
  <si>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</si>
  <si>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</si>
  <si>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</si>
  <si>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</si>
  <si>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</si>
  <si>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</si>
  <si>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</si>
  <si>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</si>
  <si>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</si>
  <si>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</si>
  <si>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</si>
  <si>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</si>
  <si>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</si>
  <si>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</si>
  <si>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</si>
  <si>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</si>
  <si>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</si>
  <si>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</si>
  <si>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</si>
  <si>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</si>
  <si>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</si>
  <si>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</si>
  <si>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</si>
  <si>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</si>
  <si>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</si>
  <si>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</si>
  <si>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</si>
  <si>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</si>
  <si>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</si>
  <si>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</si>
  <si>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</si>
  <si>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</si>
  <si>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</si>
  <si>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</si>
  <si>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</si>
  <si>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</si>
  <si>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</si>
  <si>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</si>
  <si>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</si>
  <si>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</si>
  <si>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</si>
  <si>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</si>
  <si>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</si>
  <si>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</si>
  <si>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</si>
  <si>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</si>
  <si>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</si>
  <si>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</si>
  <si>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</si>
  <si>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</si>
  <si>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</si>
  <si>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</si>
  <si>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</si>
  <si>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</si>
  <si>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</si>
  <si>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</si>
  <si>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</si>
  <si>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</si>
  <si>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</si>
  <si>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</si>
  <si>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</si>
  <si>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</si>
  <si>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</si>
  <si>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</si>
  <si>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</si>
  <si>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</si>
  <si>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</si>
  <si>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</si>
  <si>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</si>
  <si>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</si>
  <si>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</si>
  <si>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</si>
  <si>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</si>
  <si>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</si>
  <si>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</si>
  <si>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</si>
  <si>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</si>
  <si>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</si>
  <si>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</si>
  <si>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</si>
  <si>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</si>
  <si>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</si>
  <si>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</si>
  <si>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</si>
  <si>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</si>
  <si>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</si>
  <si>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</si>
  <si>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</si>
  <si>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</si>
  <si>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</si>
  <si>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</si>
  <si>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</si>
  <si>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</si>
  <si>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</si>
  <si>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</si>
  <si>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</si>
  <si>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</si>
  <si>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</si>
  <si>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</si>
  <si>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</si>
  <si>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</si>
  <si>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</si>
  <si>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</si>
  <si>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</si>
  <si>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</si>
  <si>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</si>
  <si>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</si>
  <si>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</si>
  <si>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</si>
  <si>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</si>
  <si>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</si>
  <si>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</si>
  <si>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</si>
  <si>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</si>
  <si>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</si>
  <si>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</si>
  <si>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</si>
  <si>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</si>
  <si>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</si>
  <si>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</si>
  <si>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</si>
  <si>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</si>
  <si>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</si>
  <si>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</si>
  <si>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</si>
  <si>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</si>
  <si>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</si>
  <si>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</si>
  <si>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</si>
  <si>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</si>
  <si>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</si>
  <si>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</si>
  <si>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</si>
  <si>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</si>
  <si>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</si>
  <si>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</si>
  <si>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</si>
  <si>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</si>
  <si>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</si>
  <si>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</si>
  <si>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</si>
  <si>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</si>
  <si>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</si>
  <si>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</si>
  <si>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</si>
  <si>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</si>
  <si>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</si>
  <si>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</si>
  <si>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</si>
  <si>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</si>
  <si>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</si>
  <si>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</si>
  <si>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</si>
  <si>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</si>
  <si>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</si>
  <si>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</si>
  <si>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</si>
  <si>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</si>
  <si>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</si>
  <si>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</si>
  <si>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</si>
  <si>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</si>
  <si>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</si>
  <si>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</si>
  <si>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</si>
  <si>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</si>
  <si>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</si>
  <si>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</si>
  <si>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</si>
  <si>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</si>
  <si>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</si>
  <si>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</si>
  <si>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</si>
  <si>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</si>
  <si>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</si>
  <si>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</si>
  <si>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</si>
  <si>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</si>
  <si>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</si>
  <si>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</si>
  <si>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</si>
  <si>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</si>
  <si>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</si>
  <si>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</si>
  <si>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</si>
  <si>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</si>
  <si>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</si>
  <si>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</si>
  <si>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</si>
  <si>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</si>
  <si>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</si>
  <si>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</si>
  <si>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</si>
  <si>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</si>
  <si>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</si>
  <si>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</si>
  <si>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</si>
  <si>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</si>
  <si>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</si>
  <si>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</si>
  <si>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</si>
  <si>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</si>
  <si>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</si>
  <si>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</si>
  <si>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</si>
  <si>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</si>
  <si>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</si>
  <si>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</si>
  <si>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</si>
  <si>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</si>
  <si>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</si>
  <si>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</si>
  <si>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</si>
  <si>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</si>
  <si>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</si>
  <si>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</si>
  <si>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</si>
  <si>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</si>
  <si>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</si>
  <si>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</si>
  <si>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</si>
  <si>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</si>
  <si>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</si>
  <si>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</si>
  <si>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</si>
  <si>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</si>
  <si>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</si>
  <si>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</si>
  <si>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</si>
  <si>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</si>
  <si>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</si>
  <si>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</si>
  <si>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</si>
  <si>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</si>
  <si>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</si>
  <si>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</si>
  <si>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</si>
  <si>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</si>
  <si>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</si>
  <si>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</si>
  <si>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</si>
  <si>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</si>
  <si>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</si>
  <si>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</si>
  <si>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</si>
  <si>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</si>
  <si>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</si>
  <si>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</si>
  <si>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</si>
  <si>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</si>
  <si>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</si>
  <si>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</si>
  <si>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</si>
  <si>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</si>
  <si>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</si>
  <si>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</si>
  <si>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</si>
  <si>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</si>
  <si>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</si>
  <si>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</si>
  <si>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</si>
  <si>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</si>
  <si>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</si>
  <si>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</si>
  <si>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</si>
  <si>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</si>
  <si>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</si>
  <si>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</si>
  <si>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</si>
  <si>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</si>
  <si>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</si>
  <si>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</si>
  <si>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</si>
  <si>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</si>
  <si>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</si>
  <si>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</si>
  <si>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</si>
  <si>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</si>
  <si>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</si>
  <si>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</si>
  <si>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</si>
  <si>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</si>
  <si>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</si>
  <si>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</si>
  <si>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</si>
  <si>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</si>
  <si>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</si>
  <si>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</si>
  <si>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</si>
  <si>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</si>
  <si>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</si>
  <si>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</si>
  <si>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</si>
  <si>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</si>
  <si>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</si>
  <si>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</si>
  <si>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</si>
  <si>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</si>
  <si>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</si>
  <si>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</si>
  <si>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</si>
  <si>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</si>
  <si>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</si>
  <si>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</si>
  <si>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</si>
  <si>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</si>
  <si>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</si>
  <si>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</si>
  <si>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</si>
  <si>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</si>
  <si>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</si>
  <si>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</si>
  <si>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</si>
  <si>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</si>
  <si>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</si>
  <si>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</si>
  <si>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</si>
  <si>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</si>
  <si>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</si>
  <si>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</si>
  <si>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</si>
  <si>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</si>
  <si>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</si>
  <si>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</si>
  <si>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</si>
  <si>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</si>
  <si>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</si>
  <si>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</si>
  <si>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</si>
  <si>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</si>
  <si>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</si>
  <si>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</si>
  <si>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</si>
  <si>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</si>
  <si>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</si>
  <si>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</si>
  <si>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</si>
  <si>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</si>
  <si>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</si>
  <si>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</si>
  <si>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</si>
  <si>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</si>
  <si>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</si>
  <si>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</si>
  <si>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</si>
  <si>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</si>
  <si>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</si>
  <si>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</si>
  <si>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</si>
  <si>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</si>
  <si>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</si>
  <si>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</si>
  <si>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</si>
  <si>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</si>
  <si>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</si>
  <si>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</si>
  <si>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</si>
  <si>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</si>
  <si>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</si>
  <si>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</si>
  <si>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</si>
  <si>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</si>
  <si>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</si>
  <si>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</si>
  <si>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</si>
  <si>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</si>
  <si>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</si>
  <si>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</si>
  <si>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</si>
  <si>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</si>
  <si>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</si>
  <si>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</si>
  <si>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</si>
  <si>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</si>
  <si>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</si>
  <si>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</si>
  <si>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</si>
  <si>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</si>
  <si>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</si>
  <si>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</si>
  <si>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</si>
  <si>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</si>
  <si>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</si>
  <si>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</si>
  <si>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</si>
  <si>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</si>
  <si>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</si>
  <si>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</si>
  <si>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</si>
  <si>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</si>
  <si>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</si>
  <si>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</si>
  <si>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</si>
  <si>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</si>
  <si>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</si>
  <si>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</si>
  <si>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</si>
  <si>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</si>
  <si>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</si>
  <si>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</si>
  <si>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</si>
  <si>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</si>
  <si>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</si>
  <si>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</si>
  <si>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</si>
  <si>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</si>
  <si>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</si>
  <si>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</si>
  <si>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</si>
  <si>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</si>
  <si>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</si>
  <si>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</si>
  <si>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</si>
  <si>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</si>
  <si>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</si>
  <si>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</si>
  <si>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</si>
  <si>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</si>
  <si>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</si>
  <si>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</si>
  <si>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</si>
  <si>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</si>
  <si>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</si>
  <si>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</si>
  <si>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</si>
  <si>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</si>
  <si>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</si>
  <si>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</si>
  <si>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</si>
  <si>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</si>
  <si>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</si>
  <si>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</si>
  <si>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</si>
  <si>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</si>
  <si>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</si>
  <si>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</si>
  <si>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</si>
  <si>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</si>
  <si>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</si>
  <si>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</si>
  <si>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</si>
  <si>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</si>
  <si>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</si>
  <si>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</si>
  <si>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</si>
  <si>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</si>
  <si>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</si>
  <si>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</si>
  <si>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</si>
  <si>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</si>
  <si>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</si>
  <si>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</si>
  <si>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</si>
  <si>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</si>
  <si>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</si>
  <si>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</si>
  <si>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</si>
  <si>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</si>
  <si>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</si>
  <si>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</si>
  <si>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</si>
  <si>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</si>
  <si>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</si>
  <si>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</si>
  <si>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</si>
  <si>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</si>
  <si>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</si>
  <si>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</si>
  <si>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</si>
  <si>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</si>
  <si>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</si>
  <si>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</si>
  <si>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</si>
  <si>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</si>
  <si>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</si>
  <si>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</si>
  <si>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</si>
  <si>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</si>
  <si>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</si>
  <si>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</si>
  <si>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</si>
  <si>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</si>
  <si>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</si>
  <si>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</si>
  <si>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</si>
  <si>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</si>
  <si>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</si>
  <si>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</si>
  <si>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</si>
  <si>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</si>
  <si>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</si>
  <si>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</si>
  <si>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</si>
  <si>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</si>
  <si>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</si>
  <si>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</si>
  <si>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</si>
  <si>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</si>
  <si>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</si>
  <si>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</si>
  <si>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</si>
  <si>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</si>
  <si>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</si>
  <si>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</si>
  <si>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</si>
  <si>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</si>
  <si>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</si>
  <si>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</si>
  <si>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</si>
  <si>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</si>
  <si>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</si>
  <si>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</si>
  <si>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</si>
  <si>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</si>
  <si>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</si>
  <si>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</si>
  <si>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</si>
  <si>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</si>
  <si>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</si>
  <si>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</si>
  <si>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</si>
  <si>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</si>
  <si>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</si>
  <si>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</si>
  <si>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</si>
  <si>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</si>
  <si>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</si>
  <si>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</si>
  <si>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</si>
  <si>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</si>
  <si>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</si>
  <si>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</si>
  <si>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</si>
  <si>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</si>
  <si>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</si>
  <si>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</si>
  <si>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</si>
  <si>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</si>
  <si>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</si>
  <si>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</si>
  <si>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</si>
  <si>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</si>
  <si>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</si>
  <si>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</si>
  <si>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</si>
  <si>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</si>
  <si>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</si>
  <si>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</si>
  <si>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</si>
  <si>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</si>
  <si>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</si>
  <si>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</si>
  <si>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</si>
  <si>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</si>
  <si>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</si>
  <si>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</si>
  <si>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</si>
  <si>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</si>
  <si>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</si>
  <si>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</si>
  <si>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</si>
  <si>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</si>
  <si>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</si>
  <si>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</si>
  <si>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</si>
  <si>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</si>
  <si>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</si>
  <si>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</si>
  <si>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</si>
  <si>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</si>
  <si>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</si>
  <si>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</si>
  <si>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</si>
  <si>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</si>
  <si>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</si>
  <si>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</si>
  <si>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</si>
  <si>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</si>
  <si>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</si>
  <si>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</si>
  <si>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</si>
  <si>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</si>
  <si>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</si>
  <si>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</si>
  <si>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</si>
  <si>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</si>
  <si>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</si>
  <si>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</si>
  <si>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</si>
  <si>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</si>
  <si>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</si>
  <si>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</si>
  <si>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</si>
  <si>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</si>
  <si>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</si>
  <si>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</si>
  <si>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</si>
  <si>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</si>
  <si>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</si>
  <si>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</si>
  <si>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</si>
  <si>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</si>
  <si>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</si>
  <si>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</si>
  <si>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</si>
  <si>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</si>
  <si>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</si>
  <si>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</si>
  <si>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</si>
  <si>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</si>
  <si>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</si>
  <si>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</si>
  <si>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</si>
  <si>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</si>
  <si>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</si>
  <si>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</si>
  <si>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</si>
  <si>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</si>
  <si>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</si>
  <si>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</si>
  <si>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</si>
  <si>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</si>
  <si>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</si>
  <si>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</si>
  <si>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</si>
  <si>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</si>
  <si>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</si>
  <si>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</si>
  <si>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</si>
  <si>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</si>
  <si>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</si>
  <si>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</si>
  <si>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</si>
  <si>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</si>
  <si>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</si>
  <si>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</si>
  <si>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</si>
  <si>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</si>
  <si>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</si>
  <si>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</si>
  <si>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</si>
  <si>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</si>
  <si>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</si>
  <si>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</si>
  <si>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</si>
  <si>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</si>
  <si>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</si>
  <si>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</si>
  <si>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</si>
  <si>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</si>
  <si>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</si>
  <si>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</si>
  <si>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</si>
  <si>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</si>
  <si>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</si>
  <si>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</si>
  <si>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</si>
  <si>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</si>
  <si>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</si>
  <si>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</si>
  <si>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</si>
  <si>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</si>
  <si>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</si>
  <si>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</si>
  <si>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</si>
  <si>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</si>
  <si>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</si>
  <si>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</si>
  <si>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</si>
  <si>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</si>
  <si>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</si>
  <si>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</si>
  <si>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</si>
  <si>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</si>
  <si>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</si>
  <si>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</si>
  <si>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</si>
  <si>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</si>
  <si>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</si>
  <si>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</si>
  <si>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</si>
  <si>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</si>
  <si>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</si>
  <si>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</si>
  <si>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</si>
  <si>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</si>
  <si>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</si>
  <si>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</si>
  <si>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</si>
  <si>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</si>
  <si>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</si>
  <si>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</si>
  <si>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</si>
  <si>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</si>
  <si>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</si>
  <si>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</si>
  <si>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</si>
  <si>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</si>
  <si>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</si>
  <si>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</si>
  <si>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</si>
  <si>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</si>
  <si>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</si>
  <si>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</si>
  <si>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</si>
  <si>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</si>
  <si>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</si>
  <si>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</si>
  <si>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</si>
  <si>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</si>
  <si>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</si>
  <si>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</si>
  <si>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</si>
  <si>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</si>
  <si>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</si>
  <si>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</si>
  <si>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</si>
  <si>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</si>
  <si>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</si>
  <si>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</si>
  <si>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</si>
  <si>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</si>
  <si>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</si>
  <si>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</si>
  <si>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</si>
  <si>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</si>
  <si>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</si>
  <si>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</si>
  <si>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</si>
  <si>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</si>
  <si>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</si>
  <si>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</si>
  <si>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</si>
  <si>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</si>
  <si>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</si>
  <si>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</si>
  <si>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</si>
  <si>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</si>
  <si>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</si>
  <si>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</si>
  <si>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</si>
  <si>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</si>
  <si>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</si>
  <si>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</si>
  <si>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</si>
  <si>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</si>
  <si>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</si>
  <si>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</si>
  <si>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</si>
  <si>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</si>
  <si>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</si>
  <si>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</si>
  <si>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</si>
  <si>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</si>
  <si>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</si>
  <si>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</si>
  <si>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</si>
  <si>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</si>
  <si>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</si>
  <si>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</si>
  <si>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</si>
  <si>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</si>
  <si>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</si>
  <si>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</si>
  <si>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</si>
  <si>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</si>
  <si>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</si>
  <si>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</si>
  <si>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</si>
  <si>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</si>
  <si>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</si>
  <si>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</si>
  <si>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</si>
  <si>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</si>
  <si>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</si>
  <si>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</si>
  <si>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</si>
  <si>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</si>
  <si>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</si>
  <si>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</si>
  <si>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</si>
  <si>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</si>
  <si>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</si>
  <si>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</si>
  <si>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</si>
  <si>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</si>
  <si>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</si>
  <si>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</si>
  <si>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</si>
  <si>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</si>
  <si>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</si>
  <si>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</si>
  <si>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</si>
  <si>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</si>
  <si>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</si>
  <si>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</si>
  <si>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</si>
  <si>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</si>
  <si>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</si>
  <si>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</si>
  <si>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</si>
  <si>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</si>
  <si>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</si>
  <si>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</si>
  <si>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</si>
  <si>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</si>
  <si>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</si>
  <si>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</si>
  <si>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</si>
  <si>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</si>
  <si>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</si>
  <si>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</si>
  <si>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</si>
  <si>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</si>
  <si>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</si>
  <si>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</si>
  <si>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</si>
  <si>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</si>
  <si>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</si>
  <si>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</si>
  <si>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</si>
  <si>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</si>
  <si>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</si>
  <si>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</si>
  <si>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</si>
  <si>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</si>
  <si>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</si>
  <si>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</si>
  <si>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</si>
  <si>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</si>
  <si>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</si>
  <si>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</si>
  <si>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</si>
  <si>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</si>
  <si>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</si>
  <si>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</si>
  <si>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</si>
  <si>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</si>
  <si>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</si>
  <si>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</si>
  <si>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</si>
  <si>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</si>
  <si>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</si>
  <si>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</si>
  <si>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</si>
  <si>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</si>
  <si>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</si>
  <si>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</si>
  <si>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</si>
  <si>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</si>
  <si>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</si>
  <si>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</si>
  <si>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</si>
  <si>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</si>
  <si>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</si>
  <si>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</si>
  <si>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</si>
  <si>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</si>
  <si>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</si>
  <si>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</si>
  <si>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</si>
  <si>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</si>
  <si>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</si>
  <si>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</si>
  <si>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</si>
  <si>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</si>
  <si>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</si>
  <si>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</si>
  <si>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</si>
  <si>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</si>
  <si>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</si>
  <si>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</si>
  <si>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</si>
  <si>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</si>
  <si>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</si>
  <si>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</si>
  <si>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</si>
  <si>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</si>
  <si>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</si>
  <si>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</si>
  <si>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</si>
  <si>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</si>
  <si>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</si>
  <si>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</si>
  <si>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</si>
  <si>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</si>
  <si>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</si>
  <si>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</si>
  <si>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</si>
  <si>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</si>
  <si>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</si>
  <si>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</si>
  <si>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</si>
  <si>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</si>
  <si>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</si>
  <si>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</si>
  <si>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</si>
  <si>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</si>
  <si>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</si>
  <si>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</si>
  <si>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</si>
  <si>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</si>
  <si>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</si>
  <si>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</si>
  <si>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</si>
  <si>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</si>
  <si>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</si>
  <si>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</si>
  <si>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</si>
  <si>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</si>
  <si>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</si>
  <si>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</si>
  <si>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</si>
  <si>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</si>
  <si>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</si>
  <si>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</si>
  <si>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</si>
  <si>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</si>
  <si>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</si>
  <si>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</si>
  <si>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</si>
  <si>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</si>
  <si>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</si>
  <si>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</si>
  <si>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</si>
  <si>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</si>
  <si>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</si>
  <si>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</si>
  <si>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</si>
  <si>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</si>
  <si>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</si>
  <si>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</si>
  <si>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</si>
  <si>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</si>
  <si>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</si>
  <si>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</si>
  <si>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</si>
  <si>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</si>
  <si>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</si>
  <si>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</si>
  <si>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</si>
  <si>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</si>
  <si>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</si>
  <si>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</si>
  <si>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</si>
  <si>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</si>
  <si>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</si>
  <si>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</si>
  <si>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</si>
  <si>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</si>
  <si>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</si>
  <si>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</si>
  <si>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</si>
  <si>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</si>
  <si>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</si>
  <si>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</si>
  <si>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</si>
  <si>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</si>
  <si>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</si>
  <si>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</si>
  <si>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</si>
  <si>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</si>
  <si>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</si>
  <si>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</si>
  <si>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</si>
  <si>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</si>
  <si>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</si>
  <si>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</si>
  <si>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</si>
  <si>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</si>
  <si>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</si>
  <si>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</si>
  <si>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</si>
  <si>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</si>
  <si>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</si>
  <si>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</si>
  <si>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</si>
  <si>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</si>
  <si>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</si>
  <si>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</si>
  <si>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</si>
  <si>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</si>
  <si>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</si>
  <si>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</si>
  <si>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</si>
  <si>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</si>
  <si>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</si>
  <si>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</si>
  <si>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</si>
  <si>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</si>
  <si>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</si>
  <si>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</si>
  <si>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</si>
  <si>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</si>
  <si>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</si>
  <si>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</si>
  <si>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</si>
  <si>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</si>
  <si>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</si>
  <si>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</si>
  <si>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</si>
  <si>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</si>
  <si>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</si>
  <si>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</si>
  <si>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</si>
  <si>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</si>
  <si>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</si>
  <si>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</si>
  <si>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</si>
  <si>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</si>
  <si>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</si>
  <si>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</si>
  <si>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</si>
  <si>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</si>
  <si>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</si>
  <si>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</si>
  <si>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</si>
  <si>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</si>
  <si>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</si>
  <si>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</si>
  <si>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</si>
  <si>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</si>
  <si>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</si>
  <si>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</si>
  <si>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</si>
  <si>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</si>
  <si>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</si>
  <si>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</si>
  <si>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</si>
  <si>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</si>
  <si>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</si>
  <si>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</si>
  <si>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</si>
  <si>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</si>
  <si>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</si>
  <si>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</si>
  <si>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</si>
  <si>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</si>
  <si>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</si>
  <si>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</si>
  <si>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</si>
  <si>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</si>
  <si>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</si>
  <si>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</si>
  <si>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</si>
  <si>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</si>
  <si>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</si>
  <si>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</si>
  <si>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</si>
  <si>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</si>
  <si>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</si>
  <si>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</si>
  <si>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</si>
  <si>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</si>
  <si>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</si>
  <si>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</si>
  <si>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</si>
  <si>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</si>
  <si>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</si>
  <si>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</si>
  <si>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</si>
  <si>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</si>
  <si>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</si>
  <si>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</si>
  <si>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</si>
  <si>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</si>
  <si>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</si>
  <si>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</si>
  <si>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</si>
  <si>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</si>
  <si>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</si>
  <si>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</si>
  <si>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</si>
  <si>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</si>
  <si>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</si>
  <si>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</si>
  <si>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</si>
  <si>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</si>
  <si>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</si>
  <si>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</si>
  <si>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</si>
  <si>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</si>
  <si>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</si>
  <si>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</si>
  <si>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</si>
  <si>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</si>
  <si>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</si>
  <si>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</si>
  <si>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</si>
  <si>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</si>
  <si>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</si>
  <si>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</si>
  <si>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</si>
  <si>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</si>
  <si>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</si>
  <si>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</si>
  <si>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</si>
  <si>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</si>
  <si>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</si>
  <si>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</si>
  <si>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</si>
  <si>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</si>
  <si>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</si>
  <si>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</si>
  <si>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</si>
  <si>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</si>
  <si>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</si>
  <si>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</si>
  <si>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</si>
  <si>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</si>
  <si>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</si>
  <si>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</si>
  <si>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</si>
  <si>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</si>
  <si>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</si>
  <si>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</si>
  <si>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</si>
  <si>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</si>
  <si>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</si>
  <si>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</si>
  <si>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</si>
  <si>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</si>
  <si>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</si>
  <si>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</si>
  <si>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</si>
  <si>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</si>
  <si>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</si>
  <si>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</si>
  <si>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</si>
  <si>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</si>
  <si>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</si>
  <si>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</si>
  <si>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</si>
  <si>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</si>
  <si>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</si>
  <si>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</si>
  <si>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</si>
  <si>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</si>
  <si>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</si>
  <si>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</si>
  <si>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</si>
  <si>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</si>
  <si>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</si>
  <si>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</si>
  <si>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</si>
  <si>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</si>
  <si>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</si>
  <si>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</si>
  <si>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</si>
  <si>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</si>
  <si>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</si>
  <si>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</si>
  <si>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</si>
  <si>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</si>
  <si>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</si>
  <si>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</si>
  <si>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</si>
  <si>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</si>
  <si>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</si>
  <si>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</si>
  <si>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</si>
  <si>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</si>
  <si>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</si>
  <si>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</si>
  <si>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</si>
  <si>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</si>
  <si>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</si>
  <si>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</si>
  <si>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</si>
  <si>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</si>
  <si>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</si>
  <si>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</si>
  <si>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</si>
  <si>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</si>
  <si>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</si>
  <si>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</si>
  <si>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</si>
  <si>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</si>
  <si>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</si>
  <si>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</si>
  <si>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</si>
  <si>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</si>
  <si>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</si>
  <si>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</si>
  <si>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</si>
  <si>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</si>
  <si>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</si>
  <si>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</si>
  <si>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</si>
  <si>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</si>
  <si>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</si>
  <si>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</si>
  <si>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</si>
  <si>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</si>
  <si>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</si>
  <si>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</si>
  <si>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</si>
  <si>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</si>
  <si>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</si>
  <si>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</si>
  <si>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</si>
  <si>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</si>
  <si>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</si>
  <si>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</si>
  <si>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</si>
  <si>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</si>
  <si>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</si>
  <si>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</si>
  <si>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</si>
  <si>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</si>
  <si>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</si>
  <si>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</si>
  <si>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</si>
  <si>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</si>
  <si>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</si>
  <si>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</si>
  <si>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</si>
  <si>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</si>
  <si>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</si>
  <si>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</si>
  <si>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</si>
  <si>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</si>
  <si>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</si>
  <si>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</si>
  <si>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</si>
  <si>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</si>
  <si>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</si>
  <si>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</si>
  <si>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</si>
  <si>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</si>
  <si>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</si>
  <si>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</si>
  <si>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</si>
  <si>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</si>
  <si>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</si>
  <si>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</si>
  <si>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</si>
  <si>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</si>
  <si>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</si>
  <si>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</si>
  <si>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</si>
  <si>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</si>
  <si>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</si>
  <si>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</si>
  <si>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</si>
  <si>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</si>
  <si>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</si>
  <si>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</si>
  <si>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</si>
  <si>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</si>
  <si>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</si>
  <si>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</si>
  <si>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</si>
  <si>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</si>
  <si>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</si>
  <si>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</si>
  <si>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</si>
  <si>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</si>
  <si>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</si>
  <si>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</si>
  <si>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</si>
  <si>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</si>
  <si>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</si>
  <si>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</si>
  <si>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</si>
  <si>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</si>
  <si>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</si>
  <si>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</si>
  <si>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</si>
  <si>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</si>
  <si>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</si>
  <si>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</si>
  <si>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</si>
  <si>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</si>
  <si>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</si>
  <si>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</si>
  <si>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</si>
  <si>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</si>
  <si>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</si>
  <si>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</si>
  <si>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</si>
  <si>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</si>
  <si>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</si>
  <si>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</si>
  <si>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</si>
  <si>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</si>
  <si>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</si>
  <si>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</si>
  <si>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</si>
  <si>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</si>
  <si>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</si>
  <si>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</si>
  <si>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</si>
  <si>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</si>
  <si>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</si>
  <si>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</si>
  <si>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</si>
  <si>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</si>
  <si>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</si>
  <si>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</si>
  <si>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</si>
  <si>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</si>
  <si>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</si>
  <si>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</si>
  <si>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</si>
  <si>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</si>
  <si>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</si>
  <si>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</si>
  <si>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</si>
  <si>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</si>
  <si>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</si>
  <si>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</si>
  <si>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</si>
  <si>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</si>
  <si>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</si>
  <si>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</si>
  <si>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</si>
  <si>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</si>
  <si>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</si>
  <si>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</si>
  <si>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</si>
  <si>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</si>
  <si>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</si>
  <si>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</si>
  <si>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</si>
  <si>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</si>
  <si>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</si>
  <si>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</si>
  <si>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</si>
  <si>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</si>
  <si>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</si>
  <si>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</si>
  <si>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</si>
  <si>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</si>
  <si>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</si>
  <si>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</si>
  <si>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</si>
  <si>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</si>
  <si>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</si>
  <si>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</si>
  <si>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</si>
  <si>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</si>
  <si>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</si>
  <si>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</si>
  <si>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</si>
  <si>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</si>
  <si>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</si>
  <si>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</si>
  <si>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</si>
  <si>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</si>
  <si>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</si>
  <si>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</si>
  <si>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</si>
  <si>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</si>
  <si>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</si>
  <si>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</si>
  <si>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</si>
  <si>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</si>
  <si>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</si>
  <si>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</si>
  <si>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</si>
  <si>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</si>
  <si>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</si>
  <si>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</si>
  <si>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</si>
  <si>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</si>
  <si>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</si>
  <si>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</si>
  <si>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</si>
  <si>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</si>
  <si>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</si>
  <si>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</si>
  <si>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</si>
  <si>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</si>
  <si>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</si>
  <si>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</si>
  <si>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</si>
  <si>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</si>
  <si>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</si>
  <si>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</si>
  <si>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</si>
  <si>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</si>
  <si>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</si>
  <si>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</si>
  <si>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</si>
  <si>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</si>
  <si>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</si>
  <si>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</si>
  <si>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</si>
  <si>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</si>
  <si>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</si>
  <si>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</si>
  <si>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</si>
  <si>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</si>
  <si>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</si>
  <si>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</si>
  <si>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</si>
  <si>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</si>
  <si>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</si>
  <si>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</si>
  <si>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</si>
  <si>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</si>
  <si>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</si>
  <si>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</si>
  <si>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</si>
  <si>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</si>
  <si>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</si>
  <si>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</si>
  <si>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</si>
  <si>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</si>
  <si>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</si>
  <si>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</si>
  <si>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</si>
  <si>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</si>
  <si>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</si>
  <si>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</si>
  <si>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</si>
  <si>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</si>
  <si>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</si>
  <si>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</si>
  <si>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</si>
  <si>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</si>
  <si>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</si>
  <si>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</si>
  <si>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</si>
  <si>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</si>
  <si>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</si>
  <si>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</si>
  <si>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</si>
  <si>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</si>
  <si>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</si>
  <si>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</si>
  <si>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</si>
  <si>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</si>
  <si>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</si>
  <si>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</si>
  <si>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</si>
  <si>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</si>
  <si>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</si>
  <si>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</si>
  <si>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</si>
  <si>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</si>
  <si>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</si>
  <si>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</si>
  <si>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</si>
  <si>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</si>
  <si>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</si>
  <si>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</si>
  <si>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</si>
  <si>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</si>
  <si>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</si>
  <si>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</si>
  <si>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</si>
  <si>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</si>
  <si>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</si>
  <si>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</si>
  <si>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</si>
  <si>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</si>
  <si>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</si>
  <si>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</si>
  <si>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</si>
  <si>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</si>
  <si>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</si>
  <si>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</si>
  <si>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</si>
  <si>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</si>
  <si>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</si>
  <si>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</si>
  <si>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</si>
  <si>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</si>
  <si>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</si>
  <si>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</si>
  <si>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</si>
  <si>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</si>
  <si>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</si>
  <si>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</si>
  <si>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</si>
  <si>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</si>
  <si>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</si>
  <si>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</si>
  <si>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</si>
  <si>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</si>
  <si>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</si>
  <si>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</si>
  <si>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</si>
  <si>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</si>
  <si>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</si>
  <si>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</si>
  <si>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</si>
  <si>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</si>
  <si>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</si>
  <si>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</si>
  <si>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</si>
  <si>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</si>
  <si>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</si>
  <si>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</si>
  <si>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</si>
  <si>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</si>
  <si>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</si>
  <si>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</si>
  <si>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</si>
  <si>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</si>
  <si>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</si>
  <si>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</si>
  <si>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</si>
  <si>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</si>
  <si>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</si>
  <si>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</si>
  <si>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</si>
  <si>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</si>
  <si>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</si>
  <si>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</si>
  <si>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</si>
  <si>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</si>
  <si>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</si>
  <si>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</si>
  <si>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</si>
  <si>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</si>
  <si>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</si>
  <si>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</si>
  <si>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</si>
  <si>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</si>
  <si>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</si>
  <si>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</si>
  <si>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</si>
  <si>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</si>
  <si>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</si>
  <si>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</si>
  <si>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</si>
  <si>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</si>
  <si>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</si>
  <si>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</si>
  <si>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</si>
  <si>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</si>
  <si>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</si>
  <si>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</si>
  <si>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</si>
  <si>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</si>
  <si>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</si>
  <si>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</si>
  <si>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</si>
  <si>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</si>
  <si>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</si>
  <si>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</si>
  <si>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</si>
  <si>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</si>
  <si>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</si>
  <si>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</si>
  <si>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</si>
  <si>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</si>
  <si>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</si>
  <si>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</si>
  <si>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</si>
  <si>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</si>
  <si>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</si>
  <si>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</si>
  <si>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</si>
  <si>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</si>
  <si>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</si>
  <si>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</si>
  <si>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</si>
  <si>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</si>
  <si>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</si>
  <si>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</si>
  <si>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</si>
  <si>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</si>
  <si>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</si>
  <si>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</si>
  <si>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</si>
  <si>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</si>
  <si>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</si>
  <si>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</si>
  <si>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</si>
  <si>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</si>
  <si>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</si>
  <si>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</si>
  <si>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</si>
  <si>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</si>
  <si>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</si>
  <si>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</si>
  <si>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</si>
  <si>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</si>
  <si>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</si>
  <si>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</si>
  <si>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</si>
  <si>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</si>
  <si>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</si>
  <si>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</si>
  <si>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</si>
  <si>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</si>
  <si>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</si>
  <si>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</si>
  <si>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</si>
  <si>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</si>
  <si>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</si>
  <si>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</si>
  <si>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</si>
  <si>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</si>
  <si>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</si>
  <si>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</si>
  <si>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</si>
  <si>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</si>
  <si>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</si>
  <si>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</si>
  <si>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</si>
  <si>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</si>
  <si>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</si>
  <si>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</si>
  <si>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</si>
  <si>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</si>
  <si>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</si>
  <si>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</si>
  <si>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</si>
  <si>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</si>
  <si>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</si>
  <si>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</si>
  <si>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</si>
  <si>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</si>
  <si>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</si>
  <si>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</si>
  <si>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</si>
  <si>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</si>
  <si>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</si>
  <si>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</si>
  <si>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</si>
  <si>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</si>
  <si>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</si>
  <si>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</si>
  <si>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</si>
  <si>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</si>
  <si>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</si>
  <si>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</si>
  <si>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</si>
  <si>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</si>
  <si>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</si>
  <si>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</si>
  <si>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</si>
  <si>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</si>
  <si>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</si>
  <si>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</si>
  <si>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</si>
  <si>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</si>
  <si>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</si>
  <si>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</si>
  <si>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</si>
  <si>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</si>
  <si>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</si>
  <si>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</si>
  <si>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</si>
  <si>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</si>
  <si>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</si>
  <si>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</si>
  <si>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</si>
  <si>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</si>
  <si>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</si>
  <si>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</si>
  <si>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</si>
  <si>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</si>
  <si>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</si>
  <si>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</si>
  <si>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</si>
  <si>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</si>
  <si>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</si>
  <si>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</si>
  <si>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</si>
  <si>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</si>
  <si>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</si>
  <si>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</si>
  <si>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</si>
  <si>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</si>
  <si>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</si>
  <si>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</si>
  <si>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</si>
  <si>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</si>
  <si>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</si>
  <si>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</si>
  <si>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</si>
  <si>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</si>
  <si>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</si>
  <si>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</si>
  <si>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</si>
  <si>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</si>
  <si>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</si>
  <si>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</si>
  <si>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</si>
  <si>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</si>
  <si>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</si>
  <si>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</si>
  <si>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</si>
  <si>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</si>
  <si>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</si>
  <si>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</si>
  <si>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</si>
  <si>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</si>
  <si>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</si>
  <si>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</si>
  <si>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</si>
  <si>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</si>
  <si>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</si>
  <si>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</si>
  <si>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</si>
  <si>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</si>
  <si>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</si>
  <si>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</si>
  <si>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</si>
  <si>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</si>
  <si>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</si>
  <si>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</si>
  <si>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</si>
  <si>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</si>
  <si>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</si>
  <si>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</si>
  <si>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</si>
  <si>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</si>
  <si>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</si>
  <si>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</si>
  <si>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</si>
  <si>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</si>
  <si>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</si>
  <si>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</si>
  <si>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</si>
  <si>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</si>
  <si>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</si>
  <si>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</si>
  <si>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</si>
  <si>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</si>
  <si>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</si>
  <si>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</si>
  <si>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</si>
  <si>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</si>
  <si>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</si>
  <si>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</si>
  <si>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</si>
  <si>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</si>
  <si>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</si>
  <si>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</si>
  <si>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</si>
  <si>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</si>
  <si>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</si>
  <si>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</si>
  <si>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</si>
  <si>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</si>
  <si>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</si>
  <si>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</si>
  <si>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</si>
  <si>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</si>
  <si>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</si>
  <si>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</si>
  <si>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</si>
  <si>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</si>
  <si>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</si>
  <si>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</si>
  <si>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</si>
  <si>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</si>
  <si>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</si>
  <si>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</si>
  <si>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</si>
  <si>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</si>
  <si>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</si>
  <si>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</si>
  <si>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</si>
  <si>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</si>
  <si>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</si>
  <si>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</si>
  <si>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</si>
  <si>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</si>
  <si>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</si>
  <si>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</si>
  <si>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</si>
  <si>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</si>
  <si>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</si>
  <si>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</si>
  <si>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</si>
  <si>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</si>
  <si>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</si>
  <si>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</si>
  <si>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</si>
  <si>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</si>
  <si>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</si>
  <si>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</si>
  <si>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</si>
  <si>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</si>
  <si>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</si>
  <si>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</si>
  <si>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</si>
  <si>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</si>
  <si>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</si>
  <si>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</si>
  <si>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</si>
  <si>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</si>
  <si>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</si>
  <si>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</si>
  <si>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</si>
  <si>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</si>
  <si>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</si>
  <si>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</si>
  <si>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</si>
  <si>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</si>
  <si>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</si>
  <si>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</si>
  <si>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</si>
  <si>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</si>
  <si>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</si>
  <si>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</si>
  <si>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</si>
  <si>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</si>
  <si>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</si>
  <si>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</si>
  <si>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</si>
  <si>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</si>
  <si>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</si>
  <si>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</si>
  <si>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</si>
  <si>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</si>
  <si>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</si>
  <si>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</si>
  <si>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</si>
  <si>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</si>
  <si>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</si>
  <si>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</si>
  <si>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</si>
  <si>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</si>
  <si>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</si>
  <si>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</si>
  <si>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</si>
  <si>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</si>
  <si>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</si>
  <si>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</si>
  <si>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</si>
  <si>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</si>
  <si>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</si>
  <si>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</si>
  <si>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</si>
  <si>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</si>
  <si>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</si>
  <si>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</si>
  <si>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</si>
  <si>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</si>
  <si>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</si>
  <si>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</si>
  <si>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</si>
  <si>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</si>
  <si>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</si>
  <si>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</si>
  <si>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</si>
  <si>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</si>
  <si>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</si>
  <si>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</si>
  <si>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</si>
  <si>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</si>
  <si>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</si>
  <si>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</si>
  <si>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</si>
  <si>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</si>
  <si>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</si>
  <si>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</si>
  <si>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</si>
  <si>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</si>
  <si>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</si>
  <si>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</si>
  <si>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</si>
  <si>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</si>
  <si>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</si>
  <si>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</si>
  <si>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</si>
  <si>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</si>
  <si>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</si>
  <si>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</si>
  <si>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</si>
  <si>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</si>
  <si>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</si>
  <si>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</si>
  <si>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</si>
  <si>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</si>
  <si>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</si>
  <si>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</si>
  <si>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</si>
  <si>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</si>
  <si>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</si>
  <si>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</si>
  <si>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</si>
  <si>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</si>
  <si>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</si>
  <si>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</si>
  <si>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</si>
  <si>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</si>
  <si>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</si>
  <si>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</si>
  <si>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</si>
  <si>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</si>
  <si>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</si>
  <si>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</si>
  <si>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</si>
  <si>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</si>
  <si>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</si>
  <si>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</si>
  <si>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</si>
  <si>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</si>
  <si>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</si>
  <si>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</si>
  <si>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</si>
  <si>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</si>
  <si>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</si>
  <si>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</si>
  <si>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</si>
  <si>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</si>
  <si>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</si>
  <si>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</si>
  <si>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</si>
  <si>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</si>
  <si>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</si>
  <si>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</si>
  <si>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</si>
  <si>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</si>
  <si>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</si>
  <si>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</si>
  <si>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</si>
  <si>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</si>
  <si>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</si>
  <si>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</si>
  <si>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</si>
  <si>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</si>
  <si>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</si>
  <si>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</si>
  <si>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</si>
  <si>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</si>
  <si>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</si>
  <si>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</si>
  <si>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</si>
  <si>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</si>
  <si>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</si>
  <si>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</si>
  <si>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</si>
  <si>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</si>
  <si>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</si>
  <si>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</si>
  <si>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</si>
  <si>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</si>
  <si>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</si>
  <si>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</si>
  <si>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</si>
  <si>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</si>
  <si>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</si>
  <si>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</si>
  <si>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</si>
  <si>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</si>
  <si>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</si>
  <si>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</si>
  <si>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</si>
  <si>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</si>
  <si>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</si>
  <si>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</si>
  <si>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</si>
  <si>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</si>
  <si>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</si>
  <si>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</si>
  <si>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</si>
  <si>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</si>
  <si>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</si>
  <si>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</si>
  <si>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</si>
  <si>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</si>
  <si>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</si>
  <si>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</si>
  <si>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</si>
  <si>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</si>
  <si>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</si>
  <si>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</si>
  <si>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</si>
  <si>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</si>
  <si>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</si>
  <si>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</si>
  <si>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</si>
  <si>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</si>
  <si>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</si>
  <si>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</si>
  <si>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</si>
  <si>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</si>
  <si>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</si>
  <si>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</si>
  <si>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</si>
  <si>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</si>
  <si>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</si>
  <si>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</si>
  <si>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</si>
  <si>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</si>
  <si>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</si>
  <si>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</si>
  <si>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</si>
  <si>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</si>
  <si>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</si>
  <si>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</si>
  <si>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</si>
  <si>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</si>
  <si>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</si>
  <si>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</si>
  <si>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</si>
  <si>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</si>
  <si>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</si>
  <si>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</si>
  <si>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</si>
  <si>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</si>
  <si>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</si>
  <si>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</si>
  <si>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</si>
  <si>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</si>
  <si>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</si>
  <si>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</si>
  <si>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</si>
  <si>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</si>
  <si>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</si>
  <si>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</si>
  <si>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</si>
  <si>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</si>
  <si>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</si>
  <si>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</si>
  <si>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</si>
  <si>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</si>
  <si>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</si>
  <si>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</si>
  <si>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</si>
  <si>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</si>
  <si>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</si>
  <si>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</si>
  <si>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</si>
  <si>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</si>
  <si>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</si>
  <si>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</si>
  <si>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</si>
  <si>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</si>
  <si>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</si>
  <si>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</si>
  <si>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</si>
  <si>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</si>
  <si>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</si>
  <si>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</si>
  <si>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</si>
  <si>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</si>
  <si>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</si>
  <si>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</si>
  <si>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</si>
  <si>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</si>
  <si>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</si>
  <si>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</si>
  <si>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</si>
  <si>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</si>
  <si>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</si>
  <si>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</si>
  <si>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</si>
  <si>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</si>
  <si>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</si>
  <si>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</si>
  <si>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</si>
  <si>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</si>
  <si>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</si>
  <si>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</si>
  <si>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</si>
  <si>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</si>
  <si>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</si>
  <si>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</si>
  <si>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</si>
  <si>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</si>
  <si>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</si>
  <si>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</si>
  <si>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</si>
  <si>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</si>
  <si>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</si>
  <si>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</si>
  <si>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</si>
  <si>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</si>
  <si>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</si>
  <si>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</si>
  <si>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</si>
  <si>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</si>
  <si>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</si>
  <si>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</si>
  <si>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</si>
  <si>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</si>
  <si>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</si>
  <si>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</si>
  <si>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</si>
  <si>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</si>
  <si>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</si>
  <si>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</si>
  <si>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</si>
  <si>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</si>
  <si>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</si>
  <si>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</si>
  <si>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</si>
  <si>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</si>
  <si>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</si>
  <si>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</si>
  <si>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</si>
  <si>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</si>
  <si>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</si>
  <si>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</si>
  <si>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</si>
  <si>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</si>
  <si>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</si>
  <si>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</si>
  <si>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</si>
  <si>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</si>
  <si>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</si>
  <si>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</si>
  <si>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</si>
  <si>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</si>
  <si>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</si>
  <si>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</si>
  <si>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</si>
  <si>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</si>
  <si>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</si>
  <si>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</si>
  <si>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</si>
  <si>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</si>
  <si>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</si>
  <si>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</si>
  <si>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</si>
  <si>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</si>
  <si>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</si>
  <si>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</si>
  <si>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</si>
  <si>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</si>
  <si>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</si>
  <si>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</si>
  <si>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</si>
  <si>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</si>
  <si>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</si>
  <si>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</si>
  <si>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</si>
  <si>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</si>
  <si>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</si>
  <si>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</si>
  <si>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</si>
  <si>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</si>
  <si>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</si>
  <si>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</si>
  <si>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</si>
  <si>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</si>
  <si>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</si>
  <si>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</si>
  <si>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</si>
  <si>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</si>
  <si>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</si>
  <si>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</si>
  <si>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</si>
  <si>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</si>
  <si>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</si>
  <si>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</si>
  <si>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</si>
  <si>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</si>
  <si>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</si>
  <si>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</si>
  <si>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</si>
  <si>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</si>
  <si>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</si>
  <si>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</si>
  <si>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</si>
  <si>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</si>
  <si>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</si>
  <si>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</si>
  <si>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</si>
  <si>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</si>
  <si>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</si>
  <si>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</si>
  <si>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</si>
  <si>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</si>
  <si>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</si>
  <si>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</si>
  <si>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</si>
  <si>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</si>
  <si>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</si>
  <si>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</si>
  <si>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</si>
  <si>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</si>
  <si>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</si>
  <si>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</si>
  <si>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</si>
  <si>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</si>
  <si>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</si>
  <si>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</si>
  <si>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</si>
  <si>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</si>
  <si>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</si>
  <si>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</si>
  <si>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</si>
  <si>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</si>
  <si>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</si>
  <si>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</si>
  <si>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</si>
  <si>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</si>
  <si>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</si>
  <si>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</si>
  <si>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</si>
  <si>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</si>
  <si>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</si>
  <si>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</si>
  <si>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</si>
  <si>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</si>
  <si>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</si>
  <si>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</si>
  <si>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</si>
  <si>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</si>
  <si>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</si>
  <si>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</si>
  <si>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</si>
  <si>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</si>
  <si>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</si>
  <si>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</si>
  <si>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</si>
  <si>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</si>
  <si>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</si>
  <si>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</si>
  <si>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</si>
  <si>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</si>
  <si>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</si>
  <si>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</si>
  <si>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</si>
  <si>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</si>
  <si>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</si>
  <si>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</si>
  <si>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</si>
  <si>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</si>
  <si>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</si>
  <si>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</si>
  <si>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</si>
  <si>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</si>
  <si>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</si>
  <si>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</si>
  <si>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</si>
  <si>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</si>
  <si>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</si>
  <si>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</si>
  <si>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</si>
  <si>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</si>
  <si>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</si>
  <si>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</si>
  <si>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</si>
  <si>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</si>
  <si>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</si>
  <si>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</si>
  <si>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</si>
  <si>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</si>
  <si>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</si>
  <si>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</si>
  <si>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</si>
  <si>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</si>
  <si>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</si>
  <si>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</si>
  <si>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</si>
  <si>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</si>
  <si>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</si>
  <si>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</si>
  <si>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</si>
  <si>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</si>
  <si>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</si>
  <si>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</si>
  <si>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</si>
  <si>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</si>
  <si>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</si>
  <si>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</si>
  <si>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</si>
  <si>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</si>
  <si>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</si>
  <si>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</si>
  <si>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</si>
  <si>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</si>
  <si>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</si>
  <si>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</si>
  <si>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</si>
  <si>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</si>
  <si>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</si>
  <si>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</si>
  <si>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</si>
  <si>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</si>
  <si>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</si>
  <si>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</si>
  <si>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</si>
  <si>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</si>
  <si>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</si>
  <si>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</si>
  <si>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</si>
  <si>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</si>
  <si>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</si>
  <si>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</si>
  <si>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</si>
  <si>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</si>
  <si>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</si>
  <si>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</si>
  <si>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</si>
  <si>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</si>
  <si>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</si>
  <si>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</si>
  <si>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</si>
  <si>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</si>
  <si>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</si>
  <si>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</si>
  <si>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</si>
  <si>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</si>
  <si>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</si>
  <si>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</si>
  <si>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</si>
  <si>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</si>
  <si>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</si>
  <si>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</si>
  <si>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</si>
  <si>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</si>
  <si>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</si>
  <si>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</si>
  <si>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</si>
  <si>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</si>
  <si>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</si>
  <si>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</si>
  <si>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</si>
  <si>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</si>
  <si>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</si>
  <si>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</si>
  <si>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</si>
  <si>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</si>
  <si>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</si>
  <si>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</si>
  <si>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</si>
  <si>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</si>
  <si>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</si>
  <si>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</si>
  <si>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</si>
  <si>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</si>
  <si>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</si>
  <si>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</si>
  <si>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</si>
  <si>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</si>
  <si>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</si>
  <si>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</si>
  <si>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</si>
  <si>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</si>
  <si>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</si>
  <si>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</si>
  <si>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</si>
  <si>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</si>
  <si>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</si>
  <si>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</si>
  <si>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</si>
  <si>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</si>
  <si>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</si>
  <si>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</si>
  <si>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</si>
  <si>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</si>
  <si>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</si>
  <si>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</si>
  <si>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</si>
  <si>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</si>
  <si>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</si>
  <si>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</si>
  <si>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</si>
  <si>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</si>
  <si>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</si>
  <si>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</si>
  <si>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</si>
  <si>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</si>
  <si>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</si>
  <si>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</si>
  <si>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</si>
  <si>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</si>
  <si>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</si>
  <si>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</si>
  <si>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</si>
  <si>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</si>
  <si>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</si>
  <si>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</si>
  <si>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</si>
  <si>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</si>
  <si>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</si>
  <si>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</si>
  <si>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</si>
  <si>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</si>
  <si>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</si>
  <si>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</si>
  <si>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</si>
  <si>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</si>
  <si>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</si>
  <si>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</si>
  <si>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</si>
  <si>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</si>
  <si>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</si>
  <si>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</si>
  <si>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</si>
  <si>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</si>
  <si>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</si>
  <si>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</si>
  <si>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</si>
  <si>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</si>
  <si>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</si>
  <si>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</si>
  <si>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</si>
  <si>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</si>
  <si>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</si>
  <si>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</si>
  <si>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</si>
  <si>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</si>
  <si>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</si>
  <si>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</si>
  <si>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</si>
  <si>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</si>
  <si>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</si>
  <si>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</si>
  <si>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</si>
  <si>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</si>
  <si>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</si>
  <si>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</si>
  <si>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</si>
  <si>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</si>
  <si>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</si>
  <si>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</si>
  <si>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</si>
  <si>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</si>
  <si>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</si>
  <si>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</si>
  <si>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</si>
  <si>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</si>
  <si>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</si>
  <si>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</si>
  <si>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</si>
  <si>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</si>
  <si>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</si>
  <si>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</si>
  <si>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</si>
  <si>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</si>
  <si>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</si>
  <si>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</si>
  <si>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</si>
  <si>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</si>
  <si>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</si>
  <si>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</si>
  <si>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</si>
  <si>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</si>
  <si>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</si>
  <si>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</si>
  <si>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</si>
  <si>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</si>
  <si>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</si>
  <si>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</si>
  <si>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</si>
  <si>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</si>
  <si>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</si>
  <si>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</si>
  <si>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</si>
  <si>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</si>
  <si>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</si>
  <si>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</si>
  <si>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</si>
  <si>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</si>
  <si>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</si>
  <si>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</si>
  <si>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</si>
  <si>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</si>
  <si>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</si>
  <si>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</si>
  <si>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</si>
  <si>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</si>
  <si>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</si>
  <si>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</si>
  <si>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</si>
  <si>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</si>
  <si>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</si>
  <si>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</si>
  <si>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</si>
  <si>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</si>
  <si>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</si>
  <si>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</si>
  <si>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</si>
  <si>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</si>
  <si>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</si>
  <si>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</si>
  <si>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</si>
  <si>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</si>
  <si>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</si>
  <si>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</si>
  <si>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</si>
  <si>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</si>
  <si>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</si>
  <si>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</si>
  <si>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</si>
  <si>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</si>
  <si>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</si>
  <si>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</si>
  <si>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</si>
  <si>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</si>
  <si>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</si>
  <si>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</si>
  <si>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</si>
  <si>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</si>
  <si>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</si>
  <si>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</si>
  <si>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</si>
  <si>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</si>
  <si>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</si>
  <si>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</si>
  <si>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</si>
  <si>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</si>
  <si>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</si>
  <si>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</si>
  <si>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</si>
  <si>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</si>
  <si>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</si>
  <si>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</si>
  <si>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</si>
  <si>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</si>
  <si>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</si>
  <si>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</si>
  <si>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</si>
  <si>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</si>
  <si>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</si>
  <si>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</si>
  <si>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</si>
  <si>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</si>
  <si>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</si>
  <si>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</si>
  <si>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</si>
  <si>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</si>
  <si>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</si>
  <si>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</si>
  <si>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</si>
  <si>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</si>
  <si>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</si>
  <si>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</si>
  <si>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</si>
  <si>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</si>
  <si>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</si>
  <si>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</si>
  <si>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</si>
  <si>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</si>
  <si>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</si>
  <si>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</si>
  <si>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</si>
  <si>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</si>
  <si>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</si>
  <si>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</si>
  <si>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</si>
  <si>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</si>
  <si>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</si>
  <si>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</si>
  <si>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</si>
  <si>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</si>
  <si>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</si>
  <si>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</si>
  <si>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</si>
  <si>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</si>
  <si>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</si>
  <si>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</si>
  <si>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</si>
  <si>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</si>
  <si>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</si>
  <si>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</si>
  <si>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</si>
  <si>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</si>
  <si>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</si>
  <si>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</si>
  <si>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</si>
  <si>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</si>
  <si>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</si>
  <si>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</si>
  <si>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</si>
  <si>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</si>
  <si>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</si>
  <si>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</si>
  <si>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</si>
  <si>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</si>
  <si>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</si>
  <si>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</si>
  <si>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</si>
  <si>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</si>
  <si>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</si>
  <si>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</si>
  <si>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</si>
  <si>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</si>
  <si>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</si>
  <si>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</si>
  <si>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</si>
  <si>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</si>
  <si>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</si>
  <si>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</si>
  <si>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</si>
  <si>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</si>
  <si>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</si>
  <si>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</si>
  <si>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</si>
  <si>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</si>
  <si>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</si>
  <si>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</si>
  <si>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</si>
  <si>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</si>
  <si>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</si>
  <si>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</si>
  <si>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</si>
  <si>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</si>
  <si>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</si>
  <si>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</si>
  <si>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</si>
  <si>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</si>
  <si>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</si>
  <si>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</si>
  <si>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</si>
  <si>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</si>
  <si>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</si>
  <si>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</si>
  <si>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</si>
  <si>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</si>
  <si>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</si>
  <si>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</si>
  <si>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</si>
  <si>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</si>
  <si>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</si>
  <si>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</si>
  <si>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</si>
  <si>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</si>
  <si>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</si>
  <si>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</si>
  <si>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</si>
  <si>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</si>
  <si>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</si>
  <si>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</si>
  <si>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</si>
  <si>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</si>
  <si>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</si>
  <si>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</si>
  <si>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</si>
  <si>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</si>
  <si>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</si>
  <si>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</si>
  <si>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</si>
  <si>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</si>
  <si>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</si>
  <si>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</si>
  <si>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</si>
  <si>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</si>
  <si>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</si>
  <si>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</si>
  <si>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</si>
  <si>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</si>
  <si>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</si>
  <si>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</si>
  <si>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</si>
  <si>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</si>
  <si>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</si>
  <si>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</si>
  <si>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</si>
  <si>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</si>
  <si>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</si>
  <si>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</si>
  <si>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</si>
  <si>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</si>
  <si>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</si>
  <si>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</si>
  <si>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</si>
  <si>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</si>
  <si>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</si>
  <si>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</si>
  <si>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</si>
  <si>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</si>
  <si>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</si>
  <si>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</si>
  <si>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</si>
  <si>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</si>
  <si>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</si>
  <si>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</si>
  <si>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</si>
  <si>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</si>
  <si>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</si>
  <si>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</si>
  <si>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</si>
  <si>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</si>
  <si>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</si>
  <si>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</si>
  <si>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</si>
  <si>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</si>
  <si>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</si>
  <si>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</si>
  <si>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</si>
  <si>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</si>
  <si>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</si>
  <si>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</si>
  <si>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</si>
  <si>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</si>
  <si>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</si>
  <si>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</si>
  <si>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</si>
  <si>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</si>
  <si>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</si>
  <si>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</si>
  <si>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</si>
  <si>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</si>
  <si>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</si>
  <si>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</si>
  <si>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</si>
  <si>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</si>
  <si>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</si>
  <si>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</si>
  <si>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</si>
  <si>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</si>
  <si>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</si>
  <si>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</si>
  <si>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</si>
  <si>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</si>
  <si>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</si>
  <si>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</si>
  <si>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</si>
  <si>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</si>
  <si>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</si>
  <si>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</si>
  <si>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</si>
  <si>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</si>
  <si>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</si>
  <si>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</si>
  <si>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</si>
  <si>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</si>
  <si>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</si>
  <si>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</si>
  <si>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</si>
  <si>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</si>
  <si>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</si>
  <si>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</si>
  <si>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</si>
  <si>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</si>
  <si>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</si>
  <si>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</si>
  <si>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</si>
  <si>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</si>
  <si>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</si>
  <si>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</si>
  <si>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</si>
  <si>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</si>
  <si>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</si>
  <si>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</si>
  <si>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</si>
  <si>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</si>
  <si>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</si>
  <si>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</si>
  <si>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</si>
  <si>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</si>
  <si>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</si>
  <si>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</si>
  <si>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</si>
  <si>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</si>
  <si>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</si>
  <si>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</si>
  <si>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</si>
  <si>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</si>
  <si>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</si>
  <si>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</si>
  <si>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</si>
  <si>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</si>
  <si>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</si>
  <si>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</si>
  <si>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</si>
  <si>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</si>
  <si>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</si>
  <si>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</si>
  <si>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</si>
  <si>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</si>
  <si>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</si>
  <si>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</si>
  <si>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</si>
  <si>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</si>
  <si>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</si>
  <si>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</si>
  <si>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</si>
  <si>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</si>
  <si>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</si>
  <si>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</si>
  <si>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</si>
  <si>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</si>
  <si>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</si>
  <si>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</si>
  <si>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</si>
  <si>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</si>
  <si>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</si>
  <si>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</si>
  <si>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</si>
  <si>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</si>
  <si>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</si>
  <si>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</si>
  <si>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</si>
  <si>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</si>
  <si>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</si>
  <si>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</si>
  <si>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</si>
  <si>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</si>
  <si>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</si>
  <si>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</si>
  <si>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</si>
  <si>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</si>
  <si>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</si>
  <si>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</si>
  <si>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</si>
  <si>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</si>
  <si>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</si>
  <si>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</si>
  <si>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</si>
  <si>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</si>
  <si>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</si>
  <si>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</si>
  <si>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</si>
  <si>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</si>
  <si>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</si>
  <si>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</si>
  <si>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</si>
  <si>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</si>
  <si>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</si>
  <si>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</si>
  <si>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</si>
  <si>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</si>
  <si>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</si>
  <si>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</si>
  <si>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</si>
  <si>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</si>
  <si>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</si>
  <si>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</si>
  <si>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</si>
  <si>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</si>
  <si>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</si>
  <si>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</si>
  <si>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</si>
  <si>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</si>
  <si>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</si>
  <si>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</si>
  <si>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</si>
  <si>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</si>
  <si>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</si>
  <si>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</si>
  <si>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</si>
  <si>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</si>
  <si>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</si>
  <si>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</si>
  <si>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</si>
  <si>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</si>
  <si>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</si>
  <si>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</si>
  <si>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</si>
  <si>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</si>
  <si>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</si>
  <si>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</si>
  <si>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</si>
  <si>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</si>
  <si>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</si>
  <si>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</si>
  <si>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</si>
  <si>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</si>
  <si>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</si>
  <si>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</si>
  <si>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</si>
  <si>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</si>
  <si>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</si>
  <si>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</si>
  <si>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</si>
  <si>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</si>
  <si>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</si>
  <si>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</si>
  <si>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</si>
  <si>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</si>
  <si>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</si>
  <si>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</si>
  <si>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</si>
  <si>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</si>
  <si>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</si>
  <si>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</si>
  <si>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</si>
  <si>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</si>
  <si>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</si>
  <si>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</si>
  <si>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</si>
  <si>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</si>
  <si>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</si>
  <si>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</si>
  <si>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</si>
  <si>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</si>
  <si>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</si>
  <si>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</si>
  <si>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</si>
  <si>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</si>
  <si>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</si>
  <si>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</si>
  <si>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</si>
  <si>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</si>
  <si>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</si>
  <si>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</si>
  <si>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</si>
  <si>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</si>
  <si>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</si>
  <si>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</si>
  <si>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</si>
  <si>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</si>
  <si>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</si>
  <si>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</si>
  <si>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</si>
  <si>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</si>
  <si>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</si>
  <si>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</si>
  <si>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</si>
  <si>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</si>
  <si>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</si>
  <si>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</si>
  <si>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</si>
  <si>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</si>
  <si>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</si>
  <si>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</si>
  <si>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</si>
  <si>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</si>
  <si>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</si>
  <si>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</si>
  <si>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</si>
  <si>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</si>
  <si>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</si>
  <si>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</si>
  <si>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</si>
  <si>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</si>
  <si>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</si>
  <si>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</si>
  <si>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</si>
  <si>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</si>
  <si>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</si>
  <si>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</si>
  <si>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</si>
  <si>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</si>
  <si>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</si>
  <si>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</si>
  <si>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</si>
  <si>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</si>
  <si>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</si>
  <si>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</si>
  <si>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</si>
  <si>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</si>
  <si>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</si>
  <si>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</si>
  <si>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</si>
  <si>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</si>
  <si>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</si>
  <si>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</si>
  <si>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</si>
  <si>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</si>
  <si>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</si>
  <si>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</si>
  <si>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</si>
  <si>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</si>
  <si>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</si>
  <si>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</si>
  <si>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</si>
  <si>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</si>
  <si>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</si>
  <si>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</si>
  <si>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</si>
  <si>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</si>
  <si>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</si>
  <si>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</si>
  <si>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</si>
  <si>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</si>
  <si>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</si>
  <si>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</si>
  <si>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</si>
  <si>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</si>
  <si>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</si>
  <si>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</si>
  <si>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</si>
  <si>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</si>
  <si>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</si>
  <si>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</si>
  <si>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</si>
  <si>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</si>
  <si>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</si>
  <si>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</si>
  <si>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</si>
  <si>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</si>
  <si>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</si>
  <si>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</si>
  <si>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</si>
  <si>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</si>
  <si>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</si>
  <si>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</si>
  <si>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</si>
  <si>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</si>
  <si>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</si>
  <si>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</si>
  <si>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</si>
  <si>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</si>
  <si>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</si>
  <si>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</si>
  <si>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</si>
  <si>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</si>
  <si>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</si>
  <si>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</si>
  <si>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</si>
  <si>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</si>
  <si>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</si>
  <si>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</si>
  <si>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</si>
  <si>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</si>
  <si>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</si>
  <si>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</si>
  <si>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</si>
  <si>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</si>
  <si>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</si>
  <si>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</si>
  <si>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</si>
  <si>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</si>
  <si>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</si>
  <si>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</si>
  <si>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</si>
  <si>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</si>
  <si>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</si>
  <si>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</si>
  <si>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</si>
  <si>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</si>
  <si>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</si>
  <si>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</si>
  <si>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</si>
  <si>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</si>
  <si>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</si>
  <si>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</si>
  <si>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</si>
  <si>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</si>
  <si>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</si>
  <si>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</si>
  <si>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</si>
  <si>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</si>
  <si>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</si>
  <si>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</si>
  <si>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</si>
  <si>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</si>
  <si>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</si>
  <si>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</si>
  <si>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</si>
  <si>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</si>
  <si>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</si>
  <si>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</si>
  <si>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</si>
  <si>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</si>
  <si>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</si>
  <si>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</si>
  <si>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</si>
  <si>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</si>
  <si>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</si>
  <si>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</si>
  <si>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</si>
  <si>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</si>
  <si>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</si>
  <si>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</si>
  <si>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</si>
  <si>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</si>
  <si>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</si>
  <si>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</si>
  <si>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</si>
  <si>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</si>
  <si>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</si>
  <si>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</si>
  <si>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</si>
  <si>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</si>
  <si>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</si>
  <si>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</si>
  <si>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</si>
  <si>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</si>
  <si>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</si>
  <si>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</si>
  <si>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</si>
  <si>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</si>
  <si>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</si>
  <si>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</si>
  <si>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</si>
  <si>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</si>
  <si>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</si>
  <si>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</si>
  <si>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</si>
  <si>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</si>
  <si>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</si>
  <si>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</si>
  <si>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</si>
  <si>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</si>
  <si>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</si>
  <si>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</si>
  <si>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</si>
  <si>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</si>
  <si>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</si>
  <si>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</si>
  <si>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</si>
  <si>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</si>
  <si>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</si>
  <si>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</si>
  <si>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</si>
  <si>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</si>
  <si>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</si>
  <si>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</si>
  <si>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</si>
  <si>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</si>
  <si>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</si>
  <si>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</si>
  <si>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</si>
  <si>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</si>
  <si>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</si>
  <si>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</si>
  <si>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</si>
  <si>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</si>
  <si>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</si>
  <si>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</si>
  <si>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</si>
  <si>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</si>
  <si>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</si>
  <si>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</si>
  <si>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</si>
  <si>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</si>
  <si>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</si>
  <si>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</si>
  <si>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</si>
  <si>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</si>
  <si>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</si>
  <si>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</si>
  <si>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</si>
  <si>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</si>
  <si>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</si>
  <si>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</si>
  <si>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</si>
  <si>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</si>
  <si>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</si>
  <si>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</si>
  <si>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</si>
  <si>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</si>
  <si>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</si>
  <si>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</si>
  <si>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</si>
  <si>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</si>
  <si>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</si>
  <si>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</si>
  <si>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</si>
  <si>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</si>
  <si>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</si>
  <si>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</si>
  <si>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</si>
  <si>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</si>
  <si>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</si>
  <si>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</si>
  <si>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</si>
  <si>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</si>
  <si>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</si>
  <si>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</si>
  <si>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</si>
  <si>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</si>
  <si>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</si>
  <si>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</si>
  <si>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</si>
  <si>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</si>
  <si>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</si>
  <si>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</si>
  <si>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</si>
  <si>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</si>
  <si>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</si>
  <si>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</si>
  <si>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</si>
  <si>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</si>
  <si>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</si>
  <si>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</si>
  <si>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</si>
  <si>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</si>
  <si>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</si>
  <si>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</si>
  <si>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</si>
  <si>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</si>
  <si>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</si>
  <si>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</si>
  <si>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</si>
  <si>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</si>
  <si>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</si>
  <si>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</si>
  <si>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</si>
  <si>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</si>
  <si>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</si>
  <si>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</si>
  <si>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</si>
  <si>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</si>
  <si>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</si>
  <si>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</si>
  <si>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</si>
  <si>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</si>
  <si>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</si>
  <si>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</si>
  <si>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</si>
  <si>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</si>
  <si>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</si>
  <si>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</si>
  <si>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</si>
  <si>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</si>
  <si>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</si>
  <si>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</si>
  <si>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</si>
  <si>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</si>
  <si>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</si>
  <si>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</si>
  <si>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</si>
  <si>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</si>
  <si>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</si>
  <si>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</si>
  <si>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</si>
  <si>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</si>
  <si>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</si>
  <si>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</si>
  <si>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</si>
  <si>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</si>
  <si>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</si>
  <si>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</si>
  <si>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</si>
  <si>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</si>
  <si>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</si>
  <si>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</si>
  <si>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</si>
  <si>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</si>
  <si>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</si>
  <si>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</si>
  <si>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</si>
  <si>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</si>
  <si>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</si>
  <si>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</si>
  <si>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</si>
  <si>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</si>
  <si>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</si>
  <si>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</si>
  <si>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</si>
  <si>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</si>
  <si>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</si>
  <si>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</si>
  <si>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</si>
  <si>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</si>
  <si>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</si>
  <si>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</si>
  <si>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</si>
  <si>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</si>
  <si>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</si>
  <si>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</si>
  <si>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</si>
  <si>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</si>
  <si>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</si>
  <si>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</si>
  <si>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</si>
  <si>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</si>
  <si>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</si>
  <si>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</si>
  <si>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</si>
  <si>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</si>
  <si>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</si>
  <si>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</si>
  <si>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</si>
  <si>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</si>
  <si>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</si>
  <si>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</si>
  <si>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</si>
  <si>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</si>
  <si>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</si>
  <si>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</si>
  <si>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</si>
  <si>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</si>
  <si>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</si>
  <si>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</si>
  <si>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</si>
  <si>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</si>
  <si>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</si>
  <si>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</si>
  <si>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</si>
  <si>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</si>
  <si>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</si>
  <si>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</si>
  <si>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</si>
  <si>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</si>
  <si>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</si>
  <si>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</si>
  <si>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</si>
  <si>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</si>
  <si>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</si>
  <si>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</si>
  <si>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</si>
  <si>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</si>
  <si>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</si>
  <si>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</si>
  <si>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</si>
  <si>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</si>
  <si>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</si>
  <si>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</si>
  <si>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</si>
  <si>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</si>
  <si>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</si>
  <si>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</si>
  <si>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</si>
  <si>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</si>
  <si>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</si>
  <si>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</si>
  <si>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</si>
  <si>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</si>
  <si>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</si>
  <si>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</si>
  <si>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</si>
  <si>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</si>
  <si>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</si>
  <si>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</si>
  <si>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</si>
  <si>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</si>
  <si>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</si>
  <si>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</si>
  <si>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</si>
  <si>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</si>
  <si>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</si>
  <si>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</si>
  <si>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</si>
  <si>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</si>
  <si>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</si>
  <si>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</si>
  <si>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</si>
  <si>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</si>
  <si>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</si>
  <si>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</si>
  <si>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</si>
  <si>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</si>
  <si>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</si>
  <si>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</si>
  <si>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</si>
  <si>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</si>
  <si>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</si>
  <si>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</si>
  <si>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</si>
  <si>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</si>
  <si>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</si>
  <si>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</si>
  <si>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</si>
  <si>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</si>
  <si>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</si>
  <si>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</si>
  <si>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</si>
  <si>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</si>
  <si>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</si>
  <si>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</si>
  <si>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</si>
  <si>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</si>
  <si>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</si>
  <si>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</si>
  <si>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</si>
  <si>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</si>
  <si>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</si>
  <si>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</si>
  <si>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</si>
  <si>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</si>
  <si>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</si>
  <si>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</si>
  <si>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</si>
  <si>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</si>
  <si>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</si>
  <si>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</si>
  <si>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</si>
  <si>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</si>
  <si>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</si>
  <si>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</si>
  <si>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</si>
  <si>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</si>
  <si>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</si>
  <si>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</si>
  <si>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</si>
  <si>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</si>
  <si>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</si>
  <si>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</si>
  <si>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</si>
  <si>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</si>
  <si>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</si>
  <si>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</si>
  <si>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</si>
  <si>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</si>
  <si>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</si>
  <si>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</si>
  <si>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</si>
  <si>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</si>
  <si>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</si>
  <si>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</si>
  <si>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</si>
  <si>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</si>
  <si>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</si>
  <si>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</si>
  <si>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</si>
  <si>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</si>
  <si>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</si>
  <si>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</si>
  <si>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</si>
  <si>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</si>
  <si>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</si>
  <si>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</si>
  <si>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</si>
  <si>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</si>
  <si>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</si>
  <si>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</si>
  <si>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</si>
  <si>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</si>
  <si>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</si>
  <si>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</si>
  <si>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</si>
  <si>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</si>
  <si>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</si>
  <si>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</si>
  <si>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</si>
  <si>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</si>
  <si>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</si>
  <si>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</si>
  <si>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</si>
  <si>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</si>
  <si>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</si>
  <si>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</si>
  <si>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</si>
  <si>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</si>
  <si>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</si>
  <si>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</si>
  <si>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</si>
  <si>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</si>
  <si>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</si>
  <si>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</si>
  <si>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</si>
  <si>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</si>
  <si>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</si>
  <si>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</si>
  <si>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</si>
  <si>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</si>
  <si>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</si>
  <si>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</si>
  <si>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</si>
  <si>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</si>
  <si>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</si>
  <si>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</si>
  <si>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</si>
  <si>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</si>
  <si>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</si>
  <si>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</si>
  <si>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</si>
  <si>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</si>
  <si>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</si>
  <si>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</si>
  <si>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</si>
  <si>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</si>
  <si>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</si>
  <si>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</si>
  <si>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</si>
  <si>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</si>
  <si>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</si>
  <si>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</si>
  <si>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</si>
  <si>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</si>
  <si>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</si>
  <si>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</si>
  <si>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</si>
  <si>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</si>
  <si>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</si>
  <si>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</si>
  <si>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</si>
  <si>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</si>
  <si>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</si>
  <si>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</si>
  <si>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</si>
  <si>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</si>
  <si>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</si>
  <si>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</si>
  <si>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</si>
  <si>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</si>
  <si>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</si>
  <si>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</si>
  <si>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</si>
  <si>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</si>
  <si>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</si>
  <si>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</si>
  <si>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</si>
  <si>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</si>
  <si>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</si>
  <si>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</si>
  <si>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</si>
  <si>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</si>
  <si>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</si>
  <si>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</si>
  <si>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</si>
  <si>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</si>
  <si>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</si>
  <si>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</si>
  <si>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</si>
  <si>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</si>
  <si>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</si>
  <si>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</si>
  <si>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</si>
  <si>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</si>
  <si>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</si>
  <si>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</si>
  <si>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</si>
  <si>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</si>
  <si>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</si>
  <si>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</si>
  <si>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</si>
  <si>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</si>
  <si>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</si>
  <si>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</si>
  <si>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</si>
  <si>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</si>
  <si>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</si>
  <si>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</si>
  <si>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</si>
  <si>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</si>
  <si>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</si>
  <si>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</si>
  <si>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</si>
  <si>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</si>
  <si>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</si>
  <si>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</si>
  <si>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</si>
  <si>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</si>
  <si>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</si>
  <si>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</si>
  <si>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</si>
  <si>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</si>
  <si>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</si>
  <si>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</si>
  <si>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</si>
  <si>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</si>
  <si>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</si>
  <si>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</si>
  <si>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</si>
  <si>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</si>
  <si>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</si>
  <si>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</si>
  <si>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</si>
  <si>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</si>
  <si>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</si>
  <si>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</si>
  <si>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</si>
  <si>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</si>
  <si>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</si>
  <si>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</si>
  <si>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</si>
  <si>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</si>
  <si>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</si>
  <si>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</si>
  <si>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</si>
  <si>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</si>
  <si>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</si>
  <si>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</si>
  <si>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</si>
  <si>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</si>
  <si>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</si>
  <si>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</si>
  <si>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</si>
  <si>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</si>
  <si>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</si>
  <si>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</si>
  <si>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</si>
  <si>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</si>
  <si>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</si>
  <si>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</si>
  <si>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</si>
  <si>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</si>
  <si>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</si>
  <si>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</si>
  <si>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</si>
  <si>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</si>
  <si>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</si>
  <si>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</si>
  <si>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</si>
  <si>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</si>
  <si>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</si>
  <si>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</si>
  <si>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</si>
  <si>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</si>
  <si>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</si>
  <si>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</si>
  <si>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</si>
  <si>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</si>
  <si>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</si>
  <si>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</si>
  <si>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</si>
  <si>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</si>
  <si>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</si>
  <si>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</si>
  <si>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</si>
  <si>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</si>
  <si>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</si>
  <si>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</si>
  <si>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</si>
  <si>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</si>
  <si>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</si>
  <si>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</si>
  <si>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</si>
  <si>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</si>
  <si>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</si>
  <si>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</si>
  <si>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</si>
  <si>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</si>
  <si>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</si>
  <si>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</si>
  <si>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</si>
  <si>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</si>
  <si>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</si>
  <si>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</si>
  <si>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</si>
  <si>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</si>
  <si>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</si>
  <si>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</si>
  <si>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</si>
  <si>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</si>
  <si>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</si>
  <si>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</si>
  <si>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</si>
  <si>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</si>
  <si>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</si>
  <si>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</si>
  <si>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</si>
  <si>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</si>
  <si>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</si>
  <si>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</si>
  <si>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</si>
  <si>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</si>
  <si>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</si>
  <si>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</si>
  <si>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</si>
  <si>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</si>
  <si>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</si>
  <si>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</si>
  <si>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</si>
  <si>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</si>
  <si>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</si>
  <si>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</si>
  <si>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</si>
  <si>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</si>
  <si>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</si>
  <si>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</si>
  <si>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</si>
  <si>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</si>
  <si>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</si>
  <si>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</si>
  <si>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</si>
  <si>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</si>
  <si>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</si>
  <si>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</si>
  <si>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</si>
  <si>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</si>
  <si>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</si>
  <si>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</si>
  <si>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</si>
  <si>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</si>
  <si>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</si>
  <si>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</si>
  <si>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</si>
  <si>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</si>
  <si>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</si>
  <si>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</si>
  <si>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</si>
  <si>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</si>
  <si>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</si>
  <si>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</si>
  <si>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</si>
  <si>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</si>
  <si>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</si>
  <si>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</si>
  <si>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</si>
  <si>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</si>
  <si>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</si>
  <si>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</si>
  <si>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</si>
  <si>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</si>
  <si>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</si>
  <si>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</si>
  <si>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</si>
  <si>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</si>
  <si>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</si>
  <si>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</si>
  <si>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</si>
  <si>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</si>
  <si>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</si>
  <si>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</si>
  <si>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</si>
  <si>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</si>
  <si>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</si>
  <si>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</si>
  <si>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</si>
  <si>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</si>
  <si>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</si>
  <si>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</si>
  <si>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</si>
  <si>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</si>
  <si>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</si>
  <si>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</si>
  <si>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</si>
  <si>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</si>
  <si>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</si>
  <si>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</si>
  <si>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</si>
  <si>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</si>
  <si>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</si>
  <si>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</si>
  <si>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</si>
  <si>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</si>
  <si>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</si>
  <si>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</si>
  <si>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</si>
  <si>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</si>
  <si>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</si>
  <si>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</si>
  <si>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</si>
  <si>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</si>
  <si>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</si>
  <si>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</si>
  <si>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</si>
  <si>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</si>
  <si>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</si>
  <si>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</si>
  <si>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</si>
  <si>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</si>
  <si>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</si>
  <si>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</si>
  <si>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</si>
  <si>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</si>
  <si>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</si>
  <si>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</si>
  <si>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</si>
  <si>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</si>
  <si>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</si>
  <si>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</si>
  <si>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</si>
  <si>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</si>
  <si>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</si>
  <si>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</si>
  <si>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</si>
  <si>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</si>
  <si>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</si>
  <si>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</si>
  <si>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</si>
  <si>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</si>
  <si>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</si>
  <si>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</si>
  <si>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</si>
  <si>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</si>
  <si>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</si>
  <si>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</si>
  <si>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</si>
  <si>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</si>
  <si>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</si>
  <si>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</si>
  <si>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</si>
  <si>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</si>
  <si>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</si>
  <si>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</si>
  <si>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</si>
  <si>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</si>
  <si>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</si>
  <si>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</si>
  <si>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</si>
  <si>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</si>
  <si>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</si>
  <si>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</si>
  <si>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</si>
  <si>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</si>
  <si>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</si>
  <si>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</si>
  <si>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</si>
  <si>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</si>
  <si>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</si>
  <si>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</si>
  <si>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</si>
  <si>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</si>
  <si>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</si>
  <si>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</si>
  <si>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</si>
  <si>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</si>
  <si>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</si>
  <si>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</si>
  <si>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</si>
  <si>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</si>
  <si>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</si>
  <si>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</si>
  <si>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</si>
  <si>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</si>
  <si>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</si>
  <si>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</si>
  <si>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</si>
  <si>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</si>
  <si>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</si>
  <si>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</si>
  <si>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</si>
  <si>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</si>
  <si>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</si>
  <si>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</si>
  <si>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</si>
  <si>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</si>
  <si>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</si>
  <si>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</si>
  <si>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</si>
  <si>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</si>
  <si>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</si>
  <si>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</si>
  <si>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</si>
  <si>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</si>
  <si>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</si>
  <si>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</si>
  <si>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</si>
  <si>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</si>
  <si>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</si>
  <si>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</si>
  <si>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</si>
  <si>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</si>
  <si>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</si>
  <si>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</si>
  <si>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</si>
  <si>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</si>
  <si>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</si>
  <si>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</si>
  <si>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</si>
  <si>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</si>
  <si>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</si>
  <si>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</si>
  <si>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</si>
  <si>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</si>
  <si>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</si>
  <si>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</si>
  <si>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</si>
  <si>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</si>
  <si>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</si>
  <si>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</si>
  <si>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</si>
  <si>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</si>
  <si>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</si>
  <si>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</si>
  <si>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</si>
  <si>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</si>
  <si>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</si>
  <si>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</si>
  <si>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</si>
  <si>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</si>
  <si>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</si>
  <si>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</si>
  <si>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</si>
  <si>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</si>
  <si>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</si>
  <si>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</si>
  <si>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</si>
  <si>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</si>
  <si>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</si>
  <si>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</si>
  <si>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</si>
  <si>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</si>
  <si>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</si>
  <si>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</si>
  <si>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</si>
  <si>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</si>
  <si>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</si>
  <si>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</si>
  <si>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</si>
  <si>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</si>
  <si>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</si>
  <si>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</si>
  <si>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</si>
  <si>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</si>
  <si>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</si>
  <si>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</si>
  <si>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</si>
  <si>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</si>
  <si>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</si>
  <si>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</si>
  <si>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</si>
  <si>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</si>
  <si>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</si>
  <si>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</si>
  <si>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</si>
  <si>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</si>
  <si>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</si>
  <si>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</si>
  <si>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</si>
  <si>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</si>
  <si>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</si>
  <si>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</si>
  <si>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</si>
  <si>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</si>
  <si>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</si>
  <si>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</si>
  <si>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</si>
  <si>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</si>
  <si>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</si>
  <si>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</si>
  <si>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</si>
  <si>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</si>
  <si>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</si>
  <si>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</si>
  <si>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</si>
  <si>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</si>
  <si>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</si>
  <si>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</si>
  <si>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</si>
  <si>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</si>
  <si>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</si>
  <si>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</si>
  <si>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</si>
  <si>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</si>
  <si>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</si>
  <si>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</si>
  <si>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</si>
  <si>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</si>
  <si>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</si>
  <si>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</si>
  <si>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</si>
  <si>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</si>
  <si>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</si>
  <si>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</si>
  <si>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</si>
  <si>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</si>
  <si>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</si>
  <si>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</si>
  <si>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</si>
  <si>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</si>
  <si>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</si>
  <si>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</si>
  <si>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</si>
  <si>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</si>
  <si>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</si>
  <si>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</si>
  <si>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</si>
  <si>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</si>
  <si>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</si>
  <si>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</si>
  <si>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</si>
  <si>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</si>
  <si>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</si>
  <si>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</si>
  <si>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</si>
  <si>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</si>
  <si>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</si>
  <si>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</si>
  <si>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</si>
  <si>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</si>
  <si>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</si>
  <si>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</si>
  <si>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</si>
  <si>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</si>
  <si>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</si>
  <si>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</si>
  <si>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</si>
  <si>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</si>
  <si>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</si>
  <si>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</si>
  <si>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</si>
  <si>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</si>
  <si>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</si>
  <si>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</si>
  <si>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</si>
  <si>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</si>
  <si>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</si>
  <si>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</si>
  <si>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</si>
  <si>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</si>
  <si>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</si>
  <si>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</si>
  <si>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</si>
  <si>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</si>
  <si>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</si>
  <si>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</si>
  <si>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</si>
  <si>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</si>
  <si>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</si>
  <si>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</si>
  <si>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</si>
  <si>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</si>
  <si>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</si>
  <si>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</si>
  <si>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</si>
  <si>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</si>
  <si>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</si>
  <si>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</si>
  <si>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</si>
  <si>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</si>
  <si>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</si>
  <si>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</si>
  <si>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</si>
  <si>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</si>
  <si>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</si>
  <si>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</si>
  <si>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</si>
  <si>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</si>
  <si>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</si>
  <si>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</si>
  <si>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</si>
  <si>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</si>
  <si>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</si>
  <si>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</si>
  <si>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</si>
  <si>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</si>
  <si>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</si>
  <si>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</si>
  <si>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</si>
  <si>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</si>
  <si>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</si>
  <si>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</si>
  <si>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</si>
  <si>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</si>
  <si>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</si>
  <si>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</si>
  <si>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</si>
  <si>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</si>
  <si>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</si>
  <si>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</si>
  <si>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</si>
  <si>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</si>
  <si>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</si>
  <si>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</si>
  <si>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</si>
  <si>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</si>
  <si>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</si>
  <si>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</si>
  <si>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</si>
  <si>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</si>
  <si>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</si>
  <si>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</si>
  <si>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</si>
  <si>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</si>
  <si>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</si>
  <si>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</si>
  <si>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</si>
  <si>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</si>
  <si>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</si>
  <si>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</si>
  <si>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</si>
  <si>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</si>
  <si>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</si>
  <si>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</si>
  <si>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</si>
  <si>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</si>
  <si>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</si>
  <si>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</si>
  <si>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</si>
  <si>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</si>
  <si>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</si>
  <si>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</si>
  <si>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</si>
  <si>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</si>
  <si>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</si>
  <si>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</si>
  <si>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</si>
  <si>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</si>
  <si>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</si>
  <si>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</si>
  <si>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</si>
  <si>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</si>
  <si>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</si>
  <si>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</si>
  <si>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</si>
  <si>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</si>
  <si>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</si>
  <si>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</si>
  <si>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</si>
  <si>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</si>
  <si>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</si>
  <si>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</si>
  <si>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</si>
  <si>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</si>
  <si>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</si>
  <si>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</si>
  <si>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</si>
  <si>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</si>
  <si>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</si>
  <si>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</si>
  <si>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</si>
  <si>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</si>
  <si>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</si>
  <si>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</si>
  <si>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</si>
  <si>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</si>
  <si>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</si>
  <si>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</si>
  <si>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</si>
  <si>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</si>
  <si>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</si>
  <si>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</si>
  <si>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</si>
  <si>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</si>
  <si>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</si>
  <si>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</si>
  <si>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</si>
  <si>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</si>
  <si>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</si>
  <si>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</si>
  <si>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</si>
  <si>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</si>
  <si>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</si>
  <si>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</si>
  <si>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</si>
  <si>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</si>
  <si>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</si>
  <si>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</si>
  <si>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</si>
  <si>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</si>
  <si>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</si>
  <si>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</si>
  <si>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</si>
  <si>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</si>
  <si>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</si>
  <si>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</si>
  <si>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</si>
  <si>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</si>
  <si>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</si>
  <si>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</si>
  <si>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</si>
  <si>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</si>
  <si>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</si>
  <si>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</si>
  <si>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</si>
  <si>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</si>
  <si>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</si>
  <si>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</si>
  <si>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</si>
  <si>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</si>
  <si>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</si>
  <si>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</si>
  <si>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</si>
  <si>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</si>
  <si>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</si>
  <si>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</si>
  <si>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</si>
  <si>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</si>
  <si>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</si>
  <si>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</si>
  <si>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</si>
  <si>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</si>
  <si>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</si>
  <si>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</si>
  <si>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</si>
  <si>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</si>
  <si>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</si>
  <si>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</si>
  <si>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</si>
  <si>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</si>
  <si>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</si>
  <si>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</si>
  <si>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</si>
  <si>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</si>
  <si>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</si>
  <si>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</si>
  <si>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</si>
  <si>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</si>
  <si>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</si>
  <si>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</si>
  <si>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</si>
  <si>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</si>
  <si>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</si>
  <si>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</si>
  <si>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</si>
  <si>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</si>
  <si>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</si>
  <si>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</si>
  <si>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</si>
  <si>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</si>
  <si>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</si>
  <si>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</si>
  <si>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</si>
  <si>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</si>
  <si>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</si>
  <si>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</si>
  <si>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</si>
  <si>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</si>
  <si>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</si>
  <si>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</si>
  <si>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</si>
  <si>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</si>
  <si>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</si>
  <si>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</si>
  <si>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</si>
  <si>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</si>
  <si>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</si>
  <si>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</si>
  <si>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</si>
  <si>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</si>
  <si>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</si>
  <si>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</si>
  <si>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</si>
  <si>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</si>
  <si>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</si>
  <si>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</si>
  <si>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</si>
  <si>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</si>
  <si>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</si>
  <si>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</si>
  <si>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</si>
  <si>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</si>
  <si>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</si>
  <si>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</si>
  <si>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</si>
  <si>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</si>
  <si>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</si>
  <si>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</si>
  <si>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</si>
  <si>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</si>
  <si>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</si>
  <si>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</si>
  <si>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</si>
  <si>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</si>
  <si>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</si>
  <si>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</si>
  <si>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</si>
  <si>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</si>
  <si>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</si>
  <si>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</si>
  <si>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</si>
  <si>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</si>
  <si>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</si>
  <si>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</si>
  <si>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</si>
  <si>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</si>
  <si>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</si>
  <si>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</si>
  <si>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</si>
  <si>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</si>
  <si>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</si>
  <si>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</si>
  <si>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</si>
  <si>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</si>
  <si>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</si>
  <si>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</si>
  <si>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</si>
  <si>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</si>
  <si>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</si>
  <si>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</si>
  <si>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</si>
  <si>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</si>
  <si>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</si>
  <si>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</si>
  <si>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</si>
  <si>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</si>
  <si>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</si>
  <si>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</si>
  <si>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</si>
  <si>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</si>
  <si>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</si>
  <si>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</si>
  <si>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</si>
  <si>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</si>
  <si>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</si>
  <si>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</si>
  <si>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</si>
  <si>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</si>
  <si>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</si>
  <si>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</si>
  <si>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</si>
  <si>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</si>
  <si>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</si>
  <si>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</si>
  <si>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</si>
  <si>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</si>
  <si>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</si>
  <si>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</si>
  <si>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</si>
  <si>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</si>
  <si>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</si>
  <si>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</si>
  <si>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</si>
  <si>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</si>
  <si>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</si>
  <si>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</si>
  <si>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</si>
  <si>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</si>
  <si>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</si>
  <si>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</si>
  <si>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</si>
  <si>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</si>
  <si>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</si>
  <si>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</si>
  <si>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</si>
  <si>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</si>
  <si>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</si>
  <si>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</si>
  <si>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</si>
  <si>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</si>
  <si>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</si>
  <si>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</si>
  <si>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</si>
  <si>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</si>
  <si>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</si>
  <si>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</si>
  <si>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</si>
  <si>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</si>
  <si>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</si>
  <si>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</si>
  <si>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</si>
  <si>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</si>
  <si>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</si>
  <si>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</si>
  <si>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</si>
  <si>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</si>
  <si>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</si>
  <si>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</si>
  <si>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</si>
  <si>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</si>
  <si>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</si>
  <si>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</si>
  <si>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</si>
  <si>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</si>
  <si>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</si>
  <si>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</si>
  <si>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</si>
  <si>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</si>
  <si>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</si>
  <si>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</si>
  <si>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</si>
  <si>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</si>
  <si>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</si>
  <si>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</si>
  <si>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</si>
  <si>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</si>
  <si>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</si>
  <si>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</si>
  <si>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</si>
  <si>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</si>
  <si>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</si>
  <si>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</si>
  <si>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</si>
  <si>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</si>
  <si>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</si>
  <si>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</si>
  <si>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</si>
  <si>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</si>
  <si>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</si>
  <si>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</si>
  <si>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</si>
  <si>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</si>
  <si>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</si>
  <si>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</si>
  <si>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</si>
  <si>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</si>
  <si>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</si>
  <si>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</si>
  <si>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</si>
  <si>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</si>
  <si>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</si>
  <si>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</si>
  <si>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</si>
  <si>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</si>
  <si>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</si>
  <si>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</si>
  <si>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</si>
  <si>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</si>
  <si>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</si>
  <si>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</si>
  <si>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</si>
  <si>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</si>
  <si>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</si>
  <si>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</si>
  <si>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</si>
  <si>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</si>
  <si>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</si>
  <si>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</si>
  <si>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</si>
  <si>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</si>
  <si>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</si>
  <si>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</si>
  <si>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</si>
  <si>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</si>
  <si>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</si>
  <si>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</si>
  <si>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</si>
  <si>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</si>
  <si>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</si>
  <si>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</si>
  <si>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</si>
  <si>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</si>
  <si>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</si>
  <si>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</si>
  <si>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</si>
  <si>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</si>
  <si>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</si>
  <si>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</si>
  <si>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</si>
  <si>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</si>
  <si>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</si>
  <si>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</si>
  <si>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</si>
  <si>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</si>
  <si>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</si>
  <si>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</si>
  <si>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</si>
  <si>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</si>
  <si>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</si>
  <si>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</si>
  <si>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</si>
  <si>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</si>
  <si>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</si>
  <si>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</si>
  <si>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</si>
  <si>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</si>
  <si>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</si>
  <si>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</si>
  <si>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</si>
  <si>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</si>
  <si>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</si>
  <si>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</si>
  <si>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</si>
  <si>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</si>
  <si>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</si>
  <si>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</si>
  <si>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</si>
  <si>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</si>
  <si>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</si>
  <si>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</si>
  <si>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</si>
  <si>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</si>
  <si>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</si>
  <si>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</si>
  <si>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</si>
  <si>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</si>
  <si>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</si>
  <si>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</si>
  <si>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</si>
  <si>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</si>
  <si>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</si>
  <si>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</si>
  <si>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</si>
  <si>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</si>
  <si>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</si>
  <si>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</si>
  <si>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</si>
  <si>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</si>
  <si>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</si>
  <si>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</si>
  <si>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</si>
  <si>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</si>
  <si>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</si>
  <si>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</si>
  <si>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</si>
  <si>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</si>
  <si>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</si>
  <si>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</si>
  <si>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</si>
  <si>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</si>
  <si>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</si>
  <si>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</si>
  <si>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</si>
  <si>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</si>
  <si>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</si>
  <si>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</si>
  <si>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</si>
  <si>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</si>
  <si>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</si>
  <si>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</si>
  <si>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</si>
  <si>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</si>
  <si>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</si>
  <si>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</si>
  <si>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</si>
  <si>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</si>
  <si>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</si>
  <si>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</si>
  <si>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</si>
  <si>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</si>
  <si>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</si>
  <si>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</si>
  <si>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</si>
  <si>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</si>
  <si>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</si>
  <si>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</si>
  <si>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</si>
  <si>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</si>
  <si>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</si>
  <si>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</si>
  <si>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</si>
  <si>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</si>
  <si>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</si>
  <si>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</si>
  <si>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</si>
  <si>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</si>
  <si>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</si>
  <si>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</si>
  <si>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</si>
  <si>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</si>
  <si>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</si>
  <si>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</si>
  <si>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</si>
  <si>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</si>
  <si>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</si>
  <si>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</si>
  <si>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</si>
  <si>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</si>
  <si>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</si>
  <si>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</si>
  <si>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</si>
  <si>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</si>
  <si>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</si>
  <si>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</si>
  <si>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</si>
  <si>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</si>
  <si>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</si>
  <si>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</si>
  <si>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</si>
  <si>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</si>
  <si>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</si>
  <si>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</si>
  <si>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</si>
  <si>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</si>
  <si>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</si>
  <si>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</si>
  <si>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</si>
  <si>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</si>
  <si>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</si>
  <si>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</si>
  <si>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</si>
  <si>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</si>
  <si>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</si>
  <si>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</si>
  <si>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</si>
  <si>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</si>
  <si>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</si>
  <si>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</si>
  <si>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</si>
  <si>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</si>
  <si>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</si>
  <si>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</si>
  <si>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</si>
  <si>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</si>
  <si>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</si>
  <si>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</si>
  <si>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</si>
  <si>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</si>
  <si>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</si>
  <si>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</si>
  <si>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</si>
  <si>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</si>
  <si>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</si>
  <si>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</si>
  <si>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</si>
  <si>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</si>
  <si>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</si>
  <si>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</si>
  <si>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</si>
  <si>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</si>
  <si>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</si>
  <si>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</si>
  <si>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</si>
  <si>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</si>
  <si>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</si>
  <si>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</si>
  <si>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</si>
  <si>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</si>
  <si>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</si>
  <si>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</si>
  <si>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</si>
  <si>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</si>
  <si>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</si>
  <si>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</si>
  <si>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</si>
  <si>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</si>
  <si>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</si>
  <si>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</si>
  <si>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</si>
  <si>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</si>
  <si>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</si>
  <si>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</si>
  <si>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</si>
  <si>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</si>
  <si>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</si>
  <si>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</si>
  <si>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</si>
  <si>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</si>
  <si>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</si>
  <si>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</si>
  <si>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</si>
  <si>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</si>
  <si>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</si>
  <si>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</si>
  <si>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</si>
  <si>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</si>
  <si>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</si>
  <si>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</si>
  <si>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</si>
  <si>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</si>
  <si>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</si>
  <si>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</si>
  <si>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</si>
  <si>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</si>
  <si>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</si>
  <si>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</si>
  <si>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</si>
  <si>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</si>
  <si>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</si>
  <si>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</si>
  <si>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</si>
  <si>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</si>
  <si>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</si>
  <si>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</si>
  <si>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</si>
  <si>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</si>
  <si>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</si>
  <si>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</si>
  <si>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</si>
  <si>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</si>
  <si>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</si>
  <si>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</si>
  <si>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</si>
  <si>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</si>
  <si>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</si>
  <si>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</si>
  <si>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</si>
  <si>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</si>
  <si>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</si>
  <si>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</si>
  <si>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</si>
  <si>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</si>
  <si>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</si>
  <si>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</si>
  <si>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</si>
  <si>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</si>
  <si>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</si>
  <si>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</si>
  <si>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</si>
  <si>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</si>
  <si>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</si>
  <si>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</si>
  <si>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</si>
  <si>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</si>
  <si>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</si>
  <si>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</si>
  <si>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</si>
  <si>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</si>
  <si>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</si>
  <si>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</si>
  <si>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</si>
  <si>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</si>
  <si>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</si>
  <si>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</si>
  <si>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</si>
  <si>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</si>
  <si>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</si>
  <si>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</si>
  <si>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</si>
  <si>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</si>
  <si>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</si>
  <si>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</si>
  <si>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</si>
  <si>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</si>
  <si>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</si>
  <si>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</si>
  <si>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</si>
  <si>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</si>
  <si>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</si>
  <si>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</si>
  <si>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</si>
  <si>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</si>
  <si>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</si>
  <si>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</si>
  <si>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</si>
  <si>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</si>
  <si>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</si>
  <si>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</si>
  <si>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</si>
  <si>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</si>
  <si>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</si>
  <si>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</si>
  <si>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</si>
  <si>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</si>
  <si>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</si>
  <si>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</si>
  <si>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</si>
  <si>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</si>
  <si>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</si>
  <si>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</si>
  <si>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</si>
  <si>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</si>
  <si>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</si>
  <si>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</si>
  <si>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</si>
  <si>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</si>
  <si>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</si>
  <si>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</si>
  <si>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</si>
  <si>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</si>
  <si>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</si>
  <si>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</si>
  <si>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</si>
  <si>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</si>
  <si>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</si>
  <si>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</si>
  <si>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</si>
  <si>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</si>
  <si>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</si>
  <si>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</si>
  <si>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</si>
  <si>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</si>
  <si>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</si>
  <si>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</si>
  <si>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</si>
  <si>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</si>
  <si>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</si>
  <si>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</si>
  <si>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</si>
  <si>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</si>
  <si>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</si>
  <si>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</si>
  <si>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</si>
  <si>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</si>
  <si>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</si>
  <si>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</si>
  <si>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</si>
  <si>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</si>
  <si>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</si>
  <si>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</si>
  <si>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</si>
  <si>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</si>
  <si>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</si>
  <si>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</si>
  <si>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</si>
  <si>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</si>
  <si>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</si>
  <si>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</si>
  <si>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</si>
  <si>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</si>
  <si>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</si>
  <si>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</si>
  <si>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</si>
  <si>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</si>
  <si>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</si>
  <si>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</si>
  <si>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</si>
  <si>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</si>
  <si>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</si>
  <si>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</si>
  <si>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</si>
  <si>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</si>
  <si>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</si>
  <si>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</si>
  <si>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</si>
  <si>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</si>
  <si>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</si>
  <si>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</si>
  <si>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</si>
  <si>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</si>
  <si>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</si>
  <si>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</si>
  <si>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</si>
  <si>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</si>
  <si>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</si>
  <si>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</si>
  <si>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</si>
  <si>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</si>
  <si>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</si>
  <si>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</si>
  <si>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</si>
  <si>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</si>
  <si>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</si>
  <si>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</si>
  <si>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</si>
  <si>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</si>
  <si>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</si>
  <si>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</si>
  <si>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</si>
  <si>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</si>
  <si>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</si>
  <si>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</si>
  <si>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</si>
  <si>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</si>
  <si>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</si>
  <si>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</si>
  <si>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</si>
  <si>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</si>
  <si>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</si>
  <si>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</si>
  <si>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</si>
  <si>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</si>
  <si>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</si>
  <si>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</si>
  <si>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</si>
  <si>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</si>
  <si>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</si>
  <si>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</si>
  <si>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</si>
  <si>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</si>
  <si>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</si>
  <si>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</si>
  <si>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</si>
  <si>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</si>
  <si>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</si>
  <si>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</si>
  <si>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</si>
  <si>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</si>
  <si>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</si>
  <si>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</si>
  <si>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</si>
  <si>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</si>
  <si>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</si>
  <si>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</si>
  <si>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</si>
  <si>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</si>
  <si>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</si>
  <si>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</si>
  <si>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</si>
  <si>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</si>
  <si>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</si>
  <si>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</si>
  <si>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</si>
  <si>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</si>
  <si>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</si>
  <si>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</si>
  <si>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</si>
  <si>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</si>
  <si>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</si>
  <si>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</si>
  <si>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</si>
  <si>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</si>
  <si>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</si>
  <si>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</si>
  <si>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</si>
  <si>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</si>
  <si>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</si>
  <si>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</si>
  <si>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</si>
  <si>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</si>
  <si>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</si>
  <si>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</si>
  <si>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</si>
  <si>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</si>
  <si>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</si>
  <si>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</si>
  <si>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</si>
  <si>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</si>
  <si>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</si>
  <si>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</si>
  <si>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</si>
  <si>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</si>
  <si>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</si>
  <si>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</si>
  <si>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</si>
  <si>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</si>
  <si>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</si>
  <si>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</si>
  <si>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</si>
  <si>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</si>
  <si>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</si>
  <si>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</si>
  <si>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</si>
  <si>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</si>
  <si>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</si>
  <si>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</si>
  <si>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</si>
  <si>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</si>
  <si>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</si>
  <si>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</si>
  <si>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</si>
  <si>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</si>
  <si>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</si>
  <si>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</si>
  <si>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</si>
  <si>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</si>
  <si>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</si>
  <si>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</si>
  <si>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</si>
  <si>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</si>
  <si>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</si>
  <si>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</si>
  <si>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</si>
  <si>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</si>
  <si>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</si>
  <si>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</si>
  <si>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</si>
  <si>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</si>
  <si>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</si>
  <si>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</si>
  <si>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</si>
  <si>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</si>
  <si>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</si>
  <si>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</si>
  <si>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</si>
  <si>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</si>
  <si>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</si>
  <si>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</si>
  <si>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</si>
  <si>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</si>
  <si>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</si>
  <si>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</si>
  <si>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</si>
  <si>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</si>
  <si>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</si>
  <si>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</si>
  <si>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</si>
  <si>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</si>
  <si>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</si>
  <si>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</si>
  <si>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</si>
  <si>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</si>
  <si>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</si>
  <si>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</si>
  <si>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</si>
  <si>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</si>
  <si>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</si>
  <si>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</si>
  <si>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</si>
  <si>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</si>
  <si>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</si>
  <si>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</si>
  <si>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</si>
  <si>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</si>
  <si>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</si>
  <si>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</si>
  <si>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</si>
  <si>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</si>
  <si>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</si>
  <si>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</si>
  <si>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</si>
  <si>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</si>
  <si>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</si>
  <si>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</si>
  <si>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</si>
  <si>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</si>
  <si>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</si>
  <si>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</si>
  <si>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</si>
  <si>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</si>
  <si>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</si>
  <si>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</si>
  <si>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</si>
  <si>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</si>
  <si>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</si>
  <si>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</si>
  <si>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</si>
  <si>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</si>
  <si>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</si>
  <si>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</si>
  <si>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</si>
  <si>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</si>
  <si>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</si>
  <si>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</si>
  <si>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</si>
  <si>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</si>
  <si>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</si>
  <si>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</si>
  <si>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</si>
  <si>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</si>
  <si>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</si>
  <si>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</si>
  <si>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</si>
  <si>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</si>
  <si>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</si>
  <si>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</si>
  <si>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</si>
  <si>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</si>
  <si>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</si>
  <si>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</si>
  <si>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</si>
  <si>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</si>
  <si>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</si>
  <si>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</si>
  <si>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</si>
  <si>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</si>
  <si>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</si>
  <si>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</si>
  <si>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</si>
  <si>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</si>
  <si>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</si>
  <si>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</si>
  <si>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</si>
  <si>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</si>
  <si>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</si>
  <si>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</si>
  <si>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</si>
  <si>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</si>
  <si>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</si>
  <si>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</si>
  <si>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</si>
  <si>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</si>
  <si>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</si>
  <si>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</si>
  <si>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</si>
  <si>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</si>
  <si>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</si>
  <si>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</si>
  <si>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</si>
  <si>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</si>
  <si>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</si>
  <si>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</si>
  <si>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</si>
  <si>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</si>
  <si>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</si>
  <si>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</si>
  <si>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</si>
  <si>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</si>
  <si>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</si>
  <si>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</si>
  <si>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</si>
  <si>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</si>
  <si>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</si>
  <si>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</si>
  <si>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</si>
  <si>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</si>
  <si>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</si>
  <si>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</si>
  <si>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</si>
  <si>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</si>
  <si>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</si>
  <si>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</si>
  <si>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</si>
  <si>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</si>
  <si>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</si>
  <si>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</si>
  <si>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</si>
  <si>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</si>
  <si>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</si>
  <si>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</si>
  <si>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</si>
  <si>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</si>
  <si>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</si>
  <si>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</si>
  <si>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</si>
  <si>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</si>
  <si>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</si>
  <si>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</si>
  <si>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</si>
  <si>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</si>
  <si>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</si>
  <si>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</si>
  <si>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</si>
  <si>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</si>
  <si>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</si>
  <si>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</si>
  <si>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</si>
  <si>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</si>
  <si>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</si>
  <si>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</si>
  <si>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</si>
  <si>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</si>
  <si>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</si>
  <si>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</si>
  <si>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</si>
  <si>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</si>
  <si>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</si>
  <si>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</si>
  <si>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</si>
  <si>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</si>
  <si>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</si>
  <si>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</si>
  <si>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</si>
  <si>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</si>
  <si>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</si>
  <si>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</si>
  <si>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</si>
  <si>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</si>
  <si>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</si>
  <si>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</si>
  <si>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</si>
  <si>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</si>
  <si>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</si>
  <si>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</si>
  <si>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</si>
  <si>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</si>
  <si>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</si>
  <si>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</si>
  <si>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</si>
  <si>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</si>
  <si>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</si>
  <si>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</si>
  <si>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</si>
  <si>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</si>
  <si>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</si>
  <si>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</si>
  <si>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</si>
  <si>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</si>
  <si>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</si>
  <si>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</si>
  <si>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</si>
  <si>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</si>
  <si>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</si>
  <si>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</si>
  <si>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</si>
  <si>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</si>
  <si>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</si>
  <si>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</si>
  <si>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</si>
  <si>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</si>
  <si>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</si>
  <si>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</si>
  <si>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</si>
  <si>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</si>
  <si>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</si>
  <si>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</si>
  <si>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</si>
  <si>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</si>
  <si>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</si>
  <si>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</si>
  <si>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</si>
  <si>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</si>
  <si>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</si>
  <si>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</si>
  <si>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</si>
  <si>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</si>
  <si>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</si>
  <si>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</si>
  <si>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</si>
  <si>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</si>
  <si>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</si>
  <si>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</si>
  <si>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</si>
  <si>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</si>
  <si>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</si>
  <si>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</si>
  <si>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</si>
  <si>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</si>
  <si>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</si>
  <si>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</si>
  <si>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</si>
  <si>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</si>
  <si>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</si>
  <si>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</si>
  <si>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</si>
  <si>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</si>
  <si>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</si>
  <si>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</si>
  <si>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</si>
  <si>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</si>
  <si>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</si>
  <si>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</si>
  <si>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</si>
  <si>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</si>
  <si>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</si>
  <si>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</si>
  <si>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</si>
  <si>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</si>
  <si>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</si>
  <si>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</si>
  <si>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</si>
  <si>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</si>
  <si>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</si>
  <si>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</si>
  <si>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</si>
  <si>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</si>
  <si>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</si>
  <si>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</si>
  <si>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</si>
  <si>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</si>
  <si>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</si>
  <si>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</si>
  <si>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</si>
  <si>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</si>
  <si>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</si>
  <si>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</si>
  <si>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</si>
  <si>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</si>
  <si>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</si>
  <si>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</si>
  <si>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</si>
  <si>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</si>
  <si>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</si>
  <si>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</si>
  <si>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</si>
  <si>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</si>
  <si>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</si>
  <si>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</si>
  <si>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</si>
  <si>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</si>
  <si>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</si>
  <si>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</si>
  <si>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</si>
  <si>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</si>
  <si>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</si>
  <si>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</si>
  <si>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</si>
  <si>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</si>
  <si>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</si>
  <si>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</si>
  <si>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</si>
  <si>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</si>
  <si>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</si>
  <si>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</si>
  <si>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</si>
  <si>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</si>
  <si>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</si>
  <si>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</si>
  <si>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</si>
  <si>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</si>
  <si>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</si>
  <si>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</si>
  <si>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</si>
  <si>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</si>
  <si>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</si>
  <si>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</si>
  <si>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</si>
  <si>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</si>
  <si>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</si>
  <si>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</si>
  <si>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</si>
  <si>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</si>
  <si>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</si>
  <si>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</si>
  <si>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</si>
  <si>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</si>
  <si>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</si>
  <si>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</si>
  <si>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</si>
  <si>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</si>
  <si>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</si>
  <si>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</si>
  <si>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</si>
  <si>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</si>
  <si>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</si>
  <si>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</si>
  <si>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</si>
  <si>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</si>
  <si>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</si>
  <si>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</si>
  <si>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</si>
  <si>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</si>
  <si>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</si>
  <si>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</si>
  <si>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</si>
  <si>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</si>
  <si>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</si>
  <si>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</si>
  <si>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</si>
  <si>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</si>
  <si>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</si>
  <si>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</si>
  <si>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</si>
  <si>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</si>
  <si>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</si>
  <si>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</si>
  <si>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</si>
  <si>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</si>
  <si>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</si>
  <si>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</si>
  <si>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</si>
  <si>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</si>
  <si>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</si>
  <si>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</si>
  <si>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</si>
  <si>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</si>
  <si>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</si>
  <si>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</si>
  <si>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</si>
  <si>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</si>
  <si>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</si>
  <si>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</si>
  <si>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</si>
  <si>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</si>
  <si>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</si>
  <si>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</si>
  <si>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</si>
  <si>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</si>
  <si>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</si>
  <si>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</si>
  <si>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</si>
  <si>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</si>
  <si>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</si>
  <si>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</si>
  <si>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</si>
  <si>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</si>
  <si>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</si>
  <si>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</si>
  <si>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</si>
  <si>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</si>
  <si>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</si>
  <si>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</si>
  <si>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</si>
  <si>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</si>
  <si>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</si>
  <si>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</si>
  <si>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</si>
  <si>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</si>
  <si>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</si>
  <si>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</si>
  <si>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</si>
  <si>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</si>
  <si>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</si>
  <si>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</si>
  <si>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</si>
  <si>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</si>
  <si>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</si>
  <si>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</si>
  <si>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</si>
  <si>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</si>
  <si>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</si>
  <si>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</si>
  <si>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</si>
  <si>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</si>
  <si>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</si>
  <si>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</si>
  <si>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</si>
  <si>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</si>
  <si>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</si>
  <si>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</si>
  <si>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</si>
  <si>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</si>
  <si>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</si>
  <si>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</si>
  <si>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</si>
  <si>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</si>
  <si>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</si>
  <si>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</si>
  <si>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</si>
  <si>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</si>
  <si>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</si>
  <si>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</si>
  <si>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</si>
  <si>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</si>
  <si>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</si>
  <si>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</si>
  <si>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</si>
  <si>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</si>
  <si>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</si>
  <si>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</si>
  <si>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</si>
  <si>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</si>
  <si>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</si>
  <si>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</si>
  <si>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</si>
  <si>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</si>
  <si>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</si>
  <si>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</si>
  <si>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</si>
  <si>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</si>
  <si>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</si>
  <si>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</si>
  <si>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</si>
  <si>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</si>
  <si>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</si>
  <si>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</si>
  <si>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</si>
  <si>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</si>
  <si>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</si>
  <si>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</si>
  <si>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</si>
  <si>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</si>
  <si>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</si>
  <si>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</si>
  <si>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</si>
  <si>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</si>
  <si>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</si>
  <si>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</si>
  <si>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</si>
  <si>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</si>
  <si>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</si>
  <si>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</si>
  <si>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</si>
  <si>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</si>
  <si>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</si>
  <si>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</si>
  <si>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</si>
  <si>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</si>
  <si>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</si>
  <si>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</si>
  <si>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</si>
  <si>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</si>
  <si>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</si>
  <si>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</si>
  <si>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</si>
  <si>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</si>
  <si>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</si>
  <si>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</si>
  <si>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</si>
  <si>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</si>
  <si>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</si>
  <si>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</si>
  <si>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</si>
  <si>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</si>
  <si>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</si>
  <si>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</si>
  <si>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</si>
  <si>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</si>
  <si>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</si>
  <si>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</si>
  <si>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</si>
  <si>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</si>
  <si>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</si>
  <si>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</si>
  <si>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</si>
  <si>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</si>
  <si>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</si>
  <si>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</si>
  <si>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</si>
  <si>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</si>
  <si>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</si>
  <si>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</si>
  <si>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</si>
  <si>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</si>
  <si>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</si>
  <si>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</si>
  <si>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</si>
  <si>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</si>
  <si>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</si>
  <si>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</si>
  <si>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</si>
  <si>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</si>
  <si>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</si>
  <si>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</si>
  <si>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</si>
  <si>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</si>
  <si>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</si>
  <si>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</si>
  <si>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</si>
  <si>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</si>
  <si>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</si>
  <si>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</si>
  <si>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</si>
  <si>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</si>
  <si>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</si>
  <si>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</si>
  <si>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</si>
  <si>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</si>
  <si>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</si>
  <si>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</si>
  <si>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</si>
  <si>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</si>
  <si>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</si>
  <si>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</si>
  <si>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</si>
  <si>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</si>
  <si>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</si>
  <si>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</si>
  <si>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</si>
  <si>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</si>
  <si>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</si>
  <si>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</si>
  <si>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</si>
  <si>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</si>
  <si>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</si>
  <si>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</si>
  <si>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</si>
  <si>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</si>
  <si>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</si>
  <si>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</si>
  <si>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</si>
  <si>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</si>
  <si>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</si>
  <si>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</si>
  <si>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</si>
  <si>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</si>
  <si>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</si>
  <si>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</si>
  <si>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</si>
  <si>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</si>
  <si>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</si>
  <si>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</si>
  <si>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</si>
  <si>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</si>
  <si>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</si>
  <si>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</si>
  <si>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</si>
  <si>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</si>
  <si>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</si>
  <si>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</si>
  <si>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</si>
  <si>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</si>
  <si>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</si>
  <si>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</si>
  <si>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</si>
  <si>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</si>
  <si>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</si>
  <si>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</si>
  <si>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</si>
  <si>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</si>
  <si>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</si>
  <si>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</si>
  <si>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</si>
  <si>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</si>
  <si>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</si>
  <si>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</si>
  <si>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</si>
  <si>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</si>
  <si>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</si>
  <si>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</si>
  <si>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</si>
  <si>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</si>
  <si>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</si>
  <si>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</si>
  <si>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</si>
  <si>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</si>
  <si>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</si>
  <si>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</si>
  <si>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</si>
  <si>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</si>
  <si>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</si>
  <si>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</si>
  <si>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</si>
  <si>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</si>
  <si>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</si>
  <si>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</si>
  <si>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</si>
  <si>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</si>
  <si>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</si>
  <si>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</si>
  <si>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</si>
  <si>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</si>
  <si>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</si>
  <si>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</si>
  <si>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</si>
  <si>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</si>
  <si>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</si>
  <si>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</si>
  <si>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</si>
  <si>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</si>
  <si>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</si>
  <si>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</si>
  <si>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</si>
  <si>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</si>
  <si>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</si>
  <si>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</si>
  <si>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</si>
  <si>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</si>
  <si>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</si>
  <si>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</si>
  <si>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</si>
  <si>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</si>
  <si>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</si>
  <si>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</si>
  <si>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</si>
  <si>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</si>
  <si>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</si>
  <si>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</si>
  <si>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</si>
  <si>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</si>
  <si>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</si>
  <si>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</si>
  <si>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</si>
  <si>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</si>
  <si>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</si>
  <si>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</si>
  <si>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</si>
  <si>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</si>
  <si>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</si>
  <si>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</si>
  <si>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</si>
  <si>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</si>
  <si>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</si>
  <si>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</si>
  <si>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</si>
  <si>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</si>
  <si>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</si>
  <si>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</si>
  <si>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</si>
  <si>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</si>
  <si>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</si>
  <si>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</si>
  <si>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</si>
  <si>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</si>
  <si>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</si>
  <si>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</si>
  <si>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</si>
  <si>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</si>
  <si>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</si>
  <si>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</si>
  <si>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</si>
  <si>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</si>
  <si>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</si>
  <si>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</si>
  <si>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</si>
  <si>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</si>
  <si>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</si>
  <si>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</si>
  <si>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</si>
  <si>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</si>
  <si>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</si>
  <si>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</si>
  <si>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</si>
  <si>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</si>
  <si>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</si>
  <si>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</si>
  <si>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</si>
  <si>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</si>
  <si>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</si>
  <si>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</si>
  <si>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</si>
  <si>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</si>
  <si>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</si>
  <si>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</si>
  <si>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</si>
  <si>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</si>
  <si>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</si>
  <si>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</si>
  <si>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</si>
  <si>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</si>
  <si>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</si>
  <si>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</si>
  <si>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</si>
  <si>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</si>
  <si>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</si>
  <si>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</si>
  <si>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</si>
  <si>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</si>
  <si>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</si>
  <si>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</si>
  <si>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</si>
  <si>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</si>
  <si>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</si>
  <si>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</si>
  <si>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</si>
  <si>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</si>
  <si>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</si>
  <si>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</si>
  <si>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</si>
  <si>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</si>
  <si>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</si>
  <si>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</si>
  <si>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</si>
  <si>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</si>
  <si>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</si>
  <si>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</si>
  <si>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</si>
  <si>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</si>
  <si>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</si>
  <si>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</si>
  <si>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</si>
  <si>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</si>
  <si>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</si>
  <si>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</si>
  <si>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</si>
  <si>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</si>
  <si>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</si>
  <si>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</si>
  <si>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</si>
  <si>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</si>
  <si>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</si>
  <si>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</si>
  <si>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</si>
  <si>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</si>
  <si>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</si>
  <si>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</si>
  <si>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</si>
  <si>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</si>
  <si>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</si>
  <si>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</si>
  <si>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</si>
  <si>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</si>
  <si>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</si>
  <si>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</si>
  <si>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</si>
  <si>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</si>
  <si>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</si>
  <si>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</si>
  <si>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</si>
  <si>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</si>
  <si>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</si>
  <si>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</si>
  <si>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</si>
  <si>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</si>
  <si>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</si>
  <si>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</si>
  <si>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</si>
  <si>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</si>
  <si>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</si>
  <si>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</si>
  <si>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</si>
  <si>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</si>
  <si>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</si>
  <si>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</si>
  <si>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</si>
  <si>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</si>
  <si>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</si>
  <si>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</si>
  <si>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</si>
  <si>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</si>
  <si>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</si>
  <si>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</si>
  <si>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</si>
  <si>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</si>
  <si>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</si>
  <si>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</si>
  <si>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</si>
  <si>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</si>
  <si>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</si>
  <si>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</si>
  <si>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</si>
  <si>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</si>
  <si>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</si>
  <si>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</si>
  <si>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</si>
  <si>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</si>
  <si>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</si>
  <si>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</si>
  <si>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</si>
  <si>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</si>
  <si>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</si>
  <si>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</si>
  <si>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</si>
  <si>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</si>
  <si>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</si>
  <si>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</si>
  <si>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</si>
  <si>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</si>
  <si>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</si>
  <si>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</si>
  <si>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</si>
  <si>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</si>
  <si>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</si>
  <si>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</si>
  <si>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</si>
  <si>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</si>
  <si>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</si>
  <si>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</si>
  <si>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</si>
  <si>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</si>
  <si>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</si>
  <si>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</si>
  <si>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</si>
  <si>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</si>
  <si>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</si>
  <si>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</si>
  <si>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</si>
  <si>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</si>
  <si>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</si>
  <si>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</si>
  <si>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</si>
  <si>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</si>
  <si>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</si>
  <si>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</si>
  <si>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</si>
  <si>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</si>
  <si>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</si>
  <si>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</si>
  <si>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</si>
  <si>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</si>
  <si>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</si>
  <si>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</si>
  <si>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</si>
  <si>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</si>
  <si>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</si>
  <si>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</si>
  <si>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</si>
  <si>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</si>
  <si>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</si>
  <si>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</si>
  <si>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</si>
  <si>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</si>
  <si>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</si>
  <si>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</si>
  <si>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</si>
  <si>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</si>
  <si>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</si>
  <si>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</si>
  <si>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</si>
  <si>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</si>
  <si>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</si>
  <si>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</si>
  <si>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</si>
  <si>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</si>
  <si>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</si>
  <si>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</si>
  <si>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</si>
  <si>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</si>
  <si>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</si>
  <si>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</si>
  <si>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</si>
  <si>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</si>
  <si>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</si>
  <si>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</si>
  <si>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</si>
  <si>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</si>
  <si>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</si>
  <si>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</si>
  <si>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</si>
  <si>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</si>
  <si>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</si>
  <si>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</si>
  <si>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</si>
  <si>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</si>
  <si>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</si>
  <si>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</si>
  <si>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</si>
  <si>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</si>
  <si>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</si>
  <si>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</si>
  <si>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</si>
  <si>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</si>
  <si>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</si>
  <si>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</si>
  <si>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</si>
  <si>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</si>
  <si>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</si>
  <si>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</si>
  <si>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</si>
  <si>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</si>
  <si>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</si>
  <si>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</si>
  <si>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</si>
  <si>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</si>
  <si>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</si>
  <si>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</si>
  <si>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</si>
  <si>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</si>
  <si>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</si>
  <si>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</si>
  <si>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</si>
  <si>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</si>
  <si>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</si>
  <si>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</si>
  <si>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</si>
  <si>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</si>
  <si>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</si>
  <si>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</si>
  <si>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</si>
  <si>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</si>
  <si>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</si>
  <si>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</si>
  <si>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</si>
  <si>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</si>
  <si>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</si>
  <si>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</si>
  <si>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</si>
  <si>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</si>
  <si>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</si>
  <si>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</si>
  <si>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</si>
  <si>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</si>
  <si>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</si>
  <si>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</si>
  <si>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</si>
  <si>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</si>
  <si>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</si>
  <si>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</si>
  <si>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</si>
  <si>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</si>
  <si>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</si>
  <si>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</si>
  <si>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</si>
  <si>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</si>
  <si>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</si>
  <si>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</si>
  <si>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</si>
  <si>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</si>
  <si>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</si>
  <si>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</si>
  <si>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</si>
  <si>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</si>
  <si>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</si>
  <si>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</si>
  <si>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</si>
  <si>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</si>
  <si>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</si>
  <si>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</si>
  <si>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</si>
  <si>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</si>
  <si>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</si>
  <si>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</si>
  <si>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</si>
  <si>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</si>
  <si>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</si>
  <si>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</si>
  <si>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</si>
  <si>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</si>
  <si>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</si>
  <si>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</si>
  <si>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</si>
  <si>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</si>
  <si>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</si>
  <si>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</si>
  <si>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</si>
  <si>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</si>
  <si>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</si>
  <si>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</si>
  <si>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</si>
  <si>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</si>
  <si>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</si>
  <si>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</si>
  <si>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</si>
  <si>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</si>
  <si>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</si>
  <si>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</si>
  <si>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</si>
  <si>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</si>
  <si>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</si>
  <si>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</si>
  <si>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</si>
  <si>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</si>
  <si>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</si>
  <si>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</si>
  <si>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</si>
  <si>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</si>
  <si>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</si>
  <si>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</si>
  <si>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</si>
  <si>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</si>
  <si>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</si>
  <si>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</si>
  <si>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</si>
  <si>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</si>
  <si>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</si>
  <si>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</si>
  <si>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</si>
  <si>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</si>
  <si>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</si>
  <si>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</si>
  <si>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</si>
  <si>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</si>
  <si>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</si>
  <si>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</si>
  <si>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</si>
  <si>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</si>
  <si>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</si>
  <si>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</si>
  <si>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</si>
  <si>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</si>
  <si>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</si>
  <si>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</si>
  <si>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</si>
  <si>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</si>
  <si>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</si>
  <si>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</si>
  <si>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</si>
  <si>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</si>
  <si>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</si>
  <si>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</si>
  <si>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</si>
  <si>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</si>
  <si>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</si>
  <si>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</si>
  <si>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</si>
  <si>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</si>
  <si>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</si>
  <si>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</si>
  <si>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</si>
  <si>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</si>
  <si>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</si>
  <si>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</si>
  <si>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</si>
  <si>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</si>
  <si>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</si>
  <si>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</si>
  <si>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</si>
  <si>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</si>
  <si>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</si>
  <si>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</si>
  <si>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</si>
  <si>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</si>
  <si>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</si>
  <si>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</si>
  <si>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</si>
  <si>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</si>
  <si>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</si>
  <si>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</si>
  <si>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</si>
  <si>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</si>
  <si>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</si>
  <si>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</si>
  <si>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</si>
  <si>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</si>
  <si>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</si>
  <si>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</si>
  <si>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</si>
  <si>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</si>
  <si>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</si>
  <si>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</si>
  <si>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</si>
  <si>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</si>
  <si>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</si>
  <si>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</si>
  <si>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</si>
  <si>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</si>
  <si>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</si>
  <si>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</si>
  <si>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</si>
  <si>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</si>
  <si>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</si>
  <si>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</si>
  <si>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</si>
  <si>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</si>
  <si>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</si>
  <si>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</si>
  <si>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</si>
  <si>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</si>
  <si>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</si>
  <si>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</si>
  <si>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</si>
  <si>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</si>
  <si>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</si>
  <si>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</si>
  <si>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</si>
  <si>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</si>
  <si>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</si>
  <si>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</si>
  <si>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</si>
  <si>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</si>
  <si>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</si>
  <si>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</si>
  <si>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</si>
  <si>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</si>
  <si>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</si>
  <si>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</si>
  <si>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</si>
  <si>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</si>
  <si>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</si>
  <si>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</si>
  <si>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</si>
  <si>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</si>
  <si>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</si>
  <si>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</si>
  <si>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</si>
  <si>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</si>
  <si>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</si>
  <si>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</si>
  <si>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</si>
  <si>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</si>
  <si>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</si>
  <si>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</si>
  <si>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</si>
  <si>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</si>
  <si>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</si>
  <si>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</si>
  <si>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</si>
  <si>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</si>
  <si>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</si>
  <si>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</si>
  <si>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</si>
  <si>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</si>
  <si>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</si>
  <si>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</si>
  <si>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</si>
  <si>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</si>
  <si>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</si>
  <si>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</si>
  <si>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</si>
  <si>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</si>
  <si>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</si>
  <si>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</si>
  <si>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</si>
  <si>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</si>
  <si>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</si>
  <si>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</si>
  <si>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</si>
  <si>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</si>
  <si>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</si>
  <si>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</si>
  <si>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</si>
  <si>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</si>
  <si>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</si>
  <si>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</si>
  <si>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</si>
  <si>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</si>
  <si>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</si>
  <si>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</si>
  <si>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</si>
  <si>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</si>
  <si>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</si>
  <si>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</si>
  <si>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</si>
  <si>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</si>
  <si>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</si>
  <si>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</si>
  <si>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</si>
  <si>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</si>
  <si>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</si>
  <si>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</si>
  <si>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</si>
  <si>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</si>
  <si>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</si>
  <si>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</si>
  <si>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</si>
  <si>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</si>
  <si>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</si>
  <si>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</si>
  <si>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</si>
  <si>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</si>
  <si>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</si>
  <si>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</si>
  <si>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</si>
  <si>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</si>
  <si>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</si>
  <si>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</si>
  <si>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</si>
  <si>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</si>
  <si>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</si>
  <si>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</si>
  <si>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</si>
  <si>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</si>
  <si>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</si>
  <si>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</si>
  <si>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</si>
  <si>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</si>
  <si>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</si>
  <si>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</si>
  <si>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</si>
  <si>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</si>
  <si>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</si>
  <si>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</si>
  <si>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</si>
  <si>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</si>
  <si>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</si>
  <si>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</si>
  <si>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</si>
  <si>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</si>
  <si>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</si>
  <si>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</si>
  <si>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</si>
  <si>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</si>
  <si>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</si>
  <si>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</si>
  <si>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</si>
  <si>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</si>
  <si>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</si>
  <si>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</si>
  <si>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</si>
  <si>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</si>
  <si>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</si>
  <si>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</si>
  <si>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</si>
  <si>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</si>
  <si>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</si>
  <si>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</si>
  <si>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</si>
  <si>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</si>
  <si>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</si>
  <si>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</si>
  <si>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</si>
  <si>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</si>
  <si>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</si>
  <si>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</si>
  <si>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</si>
  <si>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</si>
  <si>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</si>
  <si>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</si>
  <si>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</si>
  <si>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</si>
  <si>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</si>
  <si>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</si>
  <si>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</si>
  <si>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</si>
  <si>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</si>
  <si>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</si>
  <si>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</si>
  <si>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</si>
  <si>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</si>
  <si>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</si>
  <si>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</si>
  <si>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</si>
  <si>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</si>
  <si>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</si>
  <si>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</si>
  <si>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</si>
  <si>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</si>
  <si>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</si>
  <si>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</si>
  <si>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</si>
  <si>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</si>
  <si>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</si>
  <si>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</si>
  <si>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</si>
  <si>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</si>
  <si>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</si>
  <si>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</si>
  <si>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</si>
  <si>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</si>
  <si>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</si>
  <si>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</si>
  <si>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</si>
  <si>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</si>
  <si>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</si>
  <si>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</si>
  <si>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</si>
  <si>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</si>
  <si>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</si>
  <si>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</si>
  <si>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</si>
  <si>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</si>
  <si>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</si>
  <si>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</si>
  <si>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</si>
  <si>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</si>
  <si>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</si>
  <si>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</si>
  <si>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</si>
  <si>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</si>
  <si>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</si>
  <si>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</si>
  <si>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</si>
  <si>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</si>
  <si>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</si>
  <si>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</si>
  <si>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</si>
  <si>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</si>
  <si>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</si>
  <si>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</si>
  <si>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</si>
  <si>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</si>
  <si>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</si>
  <si>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</si>
  <si>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</si>
  <si>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</si>
  <si>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</si>
  <si>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</si>
  <si>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</si>
  <si>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</si>
  <si>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</si>
  <si>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</si>
  <si>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</si>
  <si>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</si>
  <si>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</si>
  <si>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</si>
  <si>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</si>
  <si>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</si>
  <si>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</si>
  <si>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</si>
  <si>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</si>
  <si>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</si>
  <si>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</si>
  <si>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</si>
  <si>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</si>
  <si>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</si>
  <si>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</si>
  <si>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</si>
  <si>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</si>
  <si>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</si>
  <si>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</si>
  <si>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</si>
  <si>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</si>
  <si>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</si>
  <si>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</si>
  <si>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</si>
  <si>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</si>
  <si>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</si>
  <si>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</si>
  <si>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</si>
  <si>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</si>
  <si>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</si>
  <si>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</si>
  <si>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</si>
  <si>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</si>
  <si>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</si>
  <si>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</si>
  <si>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</si>
  <si>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</si>
  <si>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</si>
  <si>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</si>
  <si>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</si>
  <si>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</si>
  <si>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</si>
  <si>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</si>
  <si>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</si>
  <si>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</si>
  <si>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</si>
  <si>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</si>
  <si>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</si>
  <si>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</si>
  <si>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</si>
  <si>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</si>
  <si>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</si>
  <si>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</si>
  <si>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</si>
  <si>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</si>
  <si>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</si>
  <si>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</si>
  <si>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</si>
  <si>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</si>
  <si>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</si>
  <si>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</si>
  <si>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</si>
  <si>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</si>
  <si>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</si>
  <si>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</si>
  <si>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</si>
  <si>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</si>
  <si>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</si>
  <si>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</si>
  <si>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</si>
  <si>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</si>
  <si>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</si>
  <si>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</si>
  <si>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</si>
  <si>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</si>
  <si>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</si>
  <si>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</si>
  <si>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</si>
  <si>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</si>
  <si>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</si>
  <si>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</si>
  <si>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</si>
  <si>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</si>
  <si>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</si>
  <si>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</si>
  <si>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</si>
  <si>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</si>
  <si>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</si>
  <si>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</si>
  <si>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</si>
  <si>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</si>
  <si>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</si>
  <si>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</si>
  <si>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</si>
  <si>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</si>
  <si>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</si>
  <si>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</si>
  <si>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</si>
  <si>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</si>
  <si>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</si>
  <si>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</si>
  <si>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</si>
  <si>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</si>
  <si>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</si>
  <si>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</si>
  <si>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</si>
  <si>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</si>
  <si>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</si>
  <si>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</si>
  <si>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</si>
  <si>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</si>
  <si>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</si>
  <si>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</si>
  <si>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</si>
  <si>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</si>
  <si>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</si>
  <si>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</si>
  <si>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</si>
  <si>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</si>
  <si>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</si>
  <si>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</si>
  <si>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</si>
  <si>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</si>
  <si>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</si>
  <si>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</si>
  <si>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</si>
  <si>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</si>
  <si>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</si>
  <si>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</si>
  <si>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</si>
  <si>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</si>
  <si>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</si>
  <si>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</si>
  <si>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</si>
  <si>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</si>
  <si>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</si>
  <si>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</si>
  <si>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</si>
  <si>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</si>
  <si>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</si>
  <si>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</si>
  <si>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</si>
  <si>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</si>
  <si>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</si>
  <si>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</si>
  <si>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</si>
  <si>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</si>
  <si>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</si>
  <si>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</si>
  <si>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</si>
  <si>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</si>
  <si>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</si>
  <si>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</si>
  <si>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</si>
  <si>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</si>
  <si>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</si>
  <si>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</si>
  <si>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</si>
  <si>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</si>
  <si>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</si>
  <si>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</si>
  <si>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</si>
  <si>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</si>
  <si>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</si>
  <si>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</si>
  <si>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</si>
  <si>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</si>
  <si>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</si>
  <si>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</si>
  <si>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</si>
  <si>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</si>
  <si>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</si>
  <si>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</si>
  <si>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</si>
  <si>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</si>
  <si>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</si>
  <si>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</si>
  <si>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</si>
  <si>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</si>
  <si>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</si>
  <si>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</si>
  <si>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</si>
  <si>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</si>
  <si>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</si>
  <si>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</si>
  <si>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</si>
  <si>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</si>
  <si>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</si>
  <si>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</si>
  <si>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</si>
  <si>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</si>
  <si>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</si>
  <si>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</si>
  <si>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</si>
  <si>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</si>
  <si>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</si>
  <si>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</si>
  <si>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</si>
  <si>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</si>
  <si>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</si>
  <si>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</si>
  <si>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</si>
  <si>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</si>
  <si>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</si>
  <si>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</si>
  <si>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</si>
  <si>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</si>
  <si>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</si>
  <si>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</si>
  <si>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</si>
  <si>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</si>
  <si>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</si>
  <si>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</si>
  <si>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</si>
  <si>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</si>
  <si>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</si>
  <si>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</si>
  <si>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</si>
  <si>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</si>
  <si>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</si>
  <si>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</si>
  <si>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</si>
  <si>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</si>
  <si>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</si>
  <si>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</si>
  <si>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</si>
  <si>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</si>
  <si>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</si>
  <si>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</si>
  <si>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</si>
  <si>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</si>
  <si>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</si>
  <si>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</si>
  <si>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</si>
  <si>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</si>
  <si>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</si>
  <si>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</si>
  <si>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</si>
  <si>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</si>
  <si>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</si>
  <si>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</si>
  <si>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</si>
  <si>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</si>
  <si>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</si>
  <si>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</si>
  <si>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</si>
  <si>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</si>
  <si>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</si>
  <si>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</si>
  <si>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</si>
  <si>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</si>
  <si>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</si>
  <si>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</si>
  <si>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</si>
  <si>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</si>
  <si>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</si>
  <si>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</si>
  <si>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</si>
  <si>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</si>
  <si>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</si>
  <si>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</si>
  <si>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</si>
  <si>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</si>
  <si>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</si>
  <si>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</si>
  <si>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</si>
  <si>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</si>
  <si>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</si>
  <si>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</si>
  <si>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</si>
  <si>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</si>
  <si>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</si>
  <si>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</si>
  <si>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</si>
  <si>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</si>
  <si>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</si>
  <si>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</si>
  <si>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</si>
  <si>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</si>
  <si>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</si>
  <si>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</si>
  <si>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</si>
  <si>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</si>
  <si>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</si>
  <si>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</si>
  <si>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</si>
  <si>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</si>
  <si>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</si>
  <si>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</si>
  <si>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</si>
  <si>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</si>
  <si>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</si>
  <si>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</si>
  <si>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</si>
  <si>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</si>
  <si>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</si>
  <si>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</si>
  <si>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</si>
  <si>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</si>
  <si>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</si>
  <si>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</si>
  <si>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</si>
  <si>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</si>
  <si>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</si>
  <si>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</si>
  <si>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</si>
  <si>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</si>
  <si>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</si>
  <si>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</si>
  <si>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</si>
  <si>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</si>
  <si>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</si>
  <si>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</si>
  <si>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</si>
  <si>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</si>
  <si>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</si>
  <si>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</si>
  <si>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</si>
  <si>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</si>
  <si>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</si>
  <si>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</si>
  <si>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</si>
  <si>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</si>
  <si>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</si>
  <si>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</si>
  <si>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</si>
  <si>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</si>
  <si>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</si>
  <si>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</si>
  <si>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</si>
  <si>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</si>
  <si>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</si>
  <si>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</si>
  <si>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</si>
  <si>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</si>
  <si>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</si>
  <si>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</si>
  <si>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</si>
  <si>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</si>
  <si>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</si>
  <si>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</si>
  <si>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</si>
  <si>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</si>
  <si>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</si>
  <si>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</si>
  <si>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</si>
  <si>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</si>
  <si>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</si>
  <si>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</si>
  <si>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</si>
  <si>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</si>
  <si>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</si>
  <si>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</si>
  <si>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</si>
  <si>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</si>
  <si>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</si>
  <si>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</si>
  <si>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</si>
  <si>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</si>
  <si>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</si>
  <si>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</si>
  <si>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</si>
  <si>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</si>
  <si>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</si>
  <si>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</si>
  <si>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</si>
  <si>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</si>
  <si>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</si>
  <si>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</si>
  <si>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</si>
  <si>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</si>
  <si>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</si>
  <si>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</si>
  <si>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</si>
  <si>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</si>
  <si>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</si>
  <si>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</si>
  <si>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</si>
  <si>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</si>
  <si>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</si>
  <si>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</si>
  <si>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</si>
  <si>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</si>
  <si>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</si>
  <si>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</si>
  <si>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</si>
  <si>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</si>
  <si>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</si>
  <si>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</si>
  <si>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</si>
  <si>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</si>
  <si>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</si>
  <si>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</si>
  <si>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</si>
  <si>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</si>
  <si>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</si>
  <si>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</si>
  <si>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</si>
  <si>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</si>
  <si>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</si>
  <si>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</si>
  <si>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</si>
  <si>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</si>
  <si>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</si>
  <si>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</si>
  <si>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</si>
  <si>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</si>
  <si>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</si>
  <si>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</si>
  <si>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</si>
  <si>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</si>
  <si>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</si>
  <si>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</si>
  <si>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</si>
  <si>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</si>
  <si>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</si>
  <si>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</si>
  <si>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</si>
  <si>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</si>
  <si>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</si>
  <si>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</si>
  <si>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</si>
  <si>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</si>
  <si>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</si>
  <si>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</si>
  <si>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</si>
  <si>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</si>
  <si>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</si>
  <si>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</si>
  <si>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</si>
  <si>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</si>
  <si>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</si>
  <si>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</si>
  <si>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</si>
  <si>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</si>
  <si>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</si>
  <si>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</si>
  <si>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</si>
  <si>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</si>
  <si>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</si>
  <si>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</si>
  <si>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</si>
  <si>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</si>
  <si>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</si>
  <si>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</si>
  <si>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</si>
  <si>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</si>
  <si>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</si>
  <si>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</si>
  <si>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</si>
  <si>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</si>
  <si>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</si>
  <si>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</si>
  <si>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</si>
  <si>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</si>
  <si>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</si>
  <si>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</si>
  <si>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</si>
  <si>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</si>
  <si>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</si>
  <si>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</si>
  <si>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</si>
  <si>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</si>
  <si>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</si>
  <si>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</si>
  <si>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</si>
  <si>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</si>
  <si>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</si>
  <si>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</si>
  <si>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</si>
  <si>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</si>
  <si>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</si>
  <si>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</si>
  <si>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</si>
  <si>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</si>
  <si>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</si>
  <si>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</si>
  <si>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</si>
  <si>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</si>
  <si>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</si>
  <si>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</si>
  <si>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</si>
  <si>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</si>
  <si>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</si>
  <si>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</si>
  <si>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</si>
  <si>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</si>
  <si>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</si>
  <si>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</si>
  <si>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</si>
  <si>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</si>
  <si>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</si>
  <si>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</si>
  <si>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</si>
  <si>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</si>
  <si>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</si>
  <si>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</si>
  <si>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</si>
  <si>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</si>
  <si>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</si>
  <si>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</si>
  <si>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</si>
  <si>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</si>
  <si>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</si>
  <si>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</si>
  <si>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</si>
  <si>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</si>
  <si>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</si>
  <si>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</si>
  <si>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</si>
  <si>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</si>
  <si>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</si>
  <si>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</si>
  <si>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</si>
  <si>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</si>
  <si>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</si>
  <si>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</si>
  <si>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</si>
  <si>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</si>
  <si>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</si>
  <si>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</si>
  <si>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</si>
  <si>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</si>
  <si>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</si>
  <si>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</si>
  <si>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</si>
  <si>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</si>
  <si>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</si>
  <si>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</si>
  <si>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</si>
  <si>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</si>
  <si>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</si>
  <si>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</si>
  <si>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</si>
  <si>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</si>
  <si>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</si>
  <si>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</si>
  <si>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</si>
  <si>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</si>
  <si>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</si>
  <si>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</si>
  <si>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</si>
  <si>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</si>
  <si>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</si>
  <si>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</si>
  <si>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</si>
  <si>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</si>
  <si>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</si>
  <si>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</si>
  <si>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</si>
  <si>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</si>
  <si>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</si>
  <si>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</si>
  <si>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</si>
  <si>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</si>
  <si>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</si>
  <si>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</si>
  <si>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</si>
  <si>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</si>
  <si>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</si>
  <si>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</si>
  <si>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</si>
  <si>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</si>
  <si>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</si>
  <si>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</si>
  <si>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</si>
  <si>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</si>
  <si>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</si>
  <si>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</si>
  <si>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</si>
  <si>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</si>
  <si>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</si>
  <si>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</si>
  <si>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</si>
  <si>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</si>
  <si>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</si>
  <si>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</si>
  <si>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</si>
  <si>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</si>
  <si>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</si>
  <si>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</si>
  <si>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</si>
  <si>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</si>
  <si>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</si>
  <si>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</si>
  <si>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</si>
  <si>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</si>
  <si>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</si>
  <si>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</si>
  <si>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</si>
  <si>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</si>
  <si>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</si>
  <si>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</si>
  <si>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</si>
  <si>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</si>
  <si>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</si>
  <si>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</si>
  <si>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</si>
  <si>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</si>
  <si>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</si>
  <si>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</si>
  <si>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</si>
  <si>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</si>
  <si>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</si>
  <si>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</si>
  <si>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</si>
  <si>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</si>
  <si>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</si>
  <si>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</si>
  <si>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</si>
  <si>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</si>
  <si>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</si>
  <si>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</si>
  <si>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</si>
  <si>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</si>
  <si>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</si>
  <si>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</si>
  <si>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</si>
  <si>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</si>
  <si>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</si>
  <si>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</si>
  <si>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</si>
  <si>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</si>
  <si>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</si>
  <si>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</si>
  <si>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</si>
  <si>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</si>
  <si>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</si>
  <si>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</si>
  <si>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</si>
  <si>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</si>
  <si>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</si>
  <si>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</si>
  <si>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</si>
  <si>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</si>
  <si>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</si>
  <si>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</si>
  <si>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</si>
  <si>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</si>
  <si>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</si>
  <si>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</si>
  <si>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</si>
  <si>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</si>
  <si>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</si>
  <si>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</si>
  <si>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</si>
  <si>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</si>
  <si>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</si>
  <si>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</si>
  <si>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</si>
  <si>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</si>
  <si>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</si>
  <si>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</si>
  <si>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</si>
  <si>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</si>
  <si>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</si>
  <si>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</si>
  <si>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</si>
  <si>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</si>
  <si>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</si>
  <si>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</si>
  <si>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</si>
  <si>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</si>
  <si>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</si>
  <si>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</si>
  <si>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</si>
  <si>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</si>
  <si>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</si>
  <si>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</si>
  <si>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</si>
  <si>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</si>
  <si>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</si>
  <si>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</si>
  <si>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</si>
  <si>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</si>
  <si>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</si>
  <si>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</si>
  <si>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</si>
  <si>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</si>
  <si>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</si>
  <si>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</si>
  <si>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</si>
  <si>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</si>
  <si>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</si>
  <si>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</si>
  <si>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</si>
  <si>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</si>
  <si>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</si>
  <si>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</si>
  <si>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</si>
  <si>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</si>
  <si>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</si>
  <si>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</si>
  <si>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</si>
  <si>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</si>
  <si>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</si>
  <si>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</si>
  <si>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</si>
  <si>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</si>
  <si>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</si>
  <si>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</si>
  <si>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</si>
  <si>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</si>
  <si>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</si>
  <si>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</si>
  <si>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</si>
  <si>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</si>
  <si>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</si>
  <si>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</si>
  <si>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</si>
  <si>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</si>
  <si>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</si>
  <si>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</si>
  <si>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</si>
  <si>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</si>
  <si>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</si>
  <si>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</si>
  <si>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</si>
  <si>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</si>
  <si>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</si>
  <si>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</si>
  <si>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</si>
  <si>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</si>
  <si>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</si>
  <si>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</si>
  <si>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</si>
  <si>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</si>
  <si>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</si>
  <si>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</si>
  <si>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</si>
  <si>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</si>
  <si>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</si>
  <si>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</si>
  <si>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</si>
  <si>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</si>
  <si>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</si>
  <si>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</si>
  <si>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</si>
  <si>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</si>
  <si>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</si>
  <si>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</si>
  <si>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</si>
  <si>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</si>
  <si>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</si>
  <si>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</si>
  <si>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</si>
  <si>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</si>
  <si>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</si>
  <si>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</si>
  <si>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</si>
  <si>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</si>
  <si>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</si>
  <si>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</si>
  <si>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</si>
  <si>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</si>
  <si>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</si>
  <si>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</si>
  <si>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</si>
  <si>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</si>
  <si>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</si>
  <si>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</si>
  <si>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</si>
  <si>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</si>
  <si>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</si>
  <si>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</si>
  <si>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</si>
  <si>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</si>
  <si>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</si>
  <si>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</si>
  <si>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</si>
  <si>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</si>
  <si>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</si>
  <si>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</si>
  <si>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</si>
  <si>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</si>
  <si>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</si>
  <si>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</si>
  <si>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</si>
  <si>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</si>
  <si>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</si>
  <si>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</si>
  <si>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</si>
  <si>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</si>
  <si>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</si>
  <si>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</si>
  <si>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</si>
  <si>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</si>
  <si>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</si>
  <si>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</si>
  <si>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</si>
  <si>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</si>
  <si>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</si>
  <si>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</si>
  <si>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</si>
  <si>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</si>
  <si>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</si>
  <si>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</si>
  <si>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</si>
  <si>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</si>
  <si>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</si>
  <si>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</si>
  <si>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</si>
  <si>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</si>
  <si>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</si>
  <si>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</si>
  <si>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</si>
  <si>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</si>
  <si>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</si>
  <si>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</si>
  <si>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</si>
  <si>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</si>
  <si>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</si>
  <si>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</si>
  <si>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</si>
  <si>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</si>
  <si>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</si>
  <si>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</si>
  <si>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</si>
  <si>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</si>
  <si>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</si>
  <si>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</si>
  <si>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</si>
  <si>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</si>
  <si>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</si>
  <si>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</si>
  <si>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</si>
  <si>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</si>
  <si>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</si>
  <si>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</si>
  <si>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</si>
  <si>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</si>
  <si>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</si>
  <si>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</si>
  <si>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</si>
  <si>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</si>
  <si>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</si>
  <si>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</si>
  <si>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</si>
  <si>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</si>
  <si>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</si>
  <si>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</si>
  <si>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</si>
  <si>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</si>
  <si>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</si>
  <si>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</si>
  <si>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</si>
  <si>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</si>
  <si>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</si>
  <si>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</si>
  <si>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</si>
  <si>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</si>
  <si>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</si>
  <si>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</si>
  <si>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</si>
  <si>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</si>
  <si>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</si>
  <si>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</si>
  <si>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</si>
  <si>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</si>
  <si>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</si>
  <si>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</si>
  <si>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</si>
  <si>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</si>
  <si>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</si>
  <si>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</si>
  <si>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</si>
  <si>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</si>
  <si>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</si>
  <si>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</si>
  <si>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</si>
  <si>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</si>
  <si>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</si>
  <si>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</si>
  <si>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</si>
  <si>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</si>
  <si>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</si>
  <si>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</si>
  <si>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</si>
  <si>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</si>
  <si>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</si>
  <si>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</si>
  <si>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</si>
  <si>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</si>
  <si>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</si>
  <si>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</si>
  <si>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</si>
  <si>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</si>
  <si>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</si>
  <si>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</si>
  <si>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</si>
  <si>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</si>
  <si>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</si>
  <si>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</si>
  <si>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</si>
  <si>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</si>
  <si>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</si>
  <si>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</si>
  <si>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</si>
  <si>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</si>
  <si>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</si>
  <si>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</si>
  <si>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</si>
  <si>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</si>
  <si>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</si>
  <si>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</si>
  <si>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</si>
  <si>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</si>
  <si>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</si>
  <si>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</si>
  <si>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</si>
  <si>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</si>
  <si>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</si>
  <si>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</si>
  <si>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</si>
  <si>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</si>
  <si>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</si>
  <si>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</si>
  <si>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</si>
  <si>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</si>
  <si>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</si>
  <si>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</si>
  <si>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</si>
  <si>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</si>
  <si>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</si>
  <si>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</si>
  <si>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</si>
  <si>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</si>
  <si>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</si>
  <si>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</si>
  <si>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</si>
  <si>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</si>
  <si>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</si>
  <si>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</si>
  <si>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</si>
  <si>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</si>
  <si>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</si>
  <si>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</si>
  <si>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</si>
  <si>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</si>
  <si>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</si>
  <si>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</si>
  <si>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</si>
  <si>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</si>
  <si>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</si>
  <si>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</si>
  <si>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</si>
  <si>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</si>
  <si>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</si>
  <si>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</si>
  <si>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</si>
  <si>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</si>
  <si>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</si>
  <si>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</si>
  <si>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</si>
  <si>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</si>
  <si>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</si>
  <si>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</si>
  <si>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</si>
  <si>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</si>
  <si>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</si>
  <si>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</si>
  <si>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</si>
  <si>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</si>
  <si>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</si>
  <si>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</si>
  <si>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</si>
  <si>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</si>
  <si>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</si>
  <si>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</si>
  <si>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</si>
  <si>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</si>
  <si>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</si>
  <si>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</si>
  <si>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</si>
  <si>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</si>
  <si>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</si>
  <si>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</si>
  <si>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</si>
  <si>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</si>
  <si>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</si>
  <si>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</si>
  <si>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</si>
  <si>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</si>
  <si>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</si>
  <si>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</si>
  <si>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</si>
  <si>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</si>
  <si>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</si>
  <si>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</si>
  <si>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</si>
  <si>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</si>
  <si>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</si>
  <si>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</si>
  <si>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</si>
  <si>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</si>
  <si>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</si>
  <si>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</si>
  <si>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</si>
  <si>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</si>
  <si>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</si>
  <si>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</si>
  <si>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</si>
  <si>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</si>
  <si>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</si>
  <si>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</si>
  <si>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</si>
  <si>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</si>
  <si>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</si>
  <si>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</si>
  <si>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</si>
  <si>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</si>
  <si>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</si>
  <si>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</si>
  <si>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</si>
  <si>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</si>
  <si>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</si>
  <si>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</si>
  <si>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</si>
  <si>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</si>
  <si>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</si>
  <si>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</si>
  <si>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</si>
  <si>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</si>
  <si>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</si>
  <si>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</si>
  <si>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</si>
  <si>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</si>
  <si>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</si>
  <si>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</si>
  <si>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</si>
  <si>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</si>
  <si>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</si>
  <si>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</si>
  <si>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</si>
  <si>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</si>
  <si>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</si>
  <si>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</si>
  <si>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</si>
  <si>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</si>
  <si>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</si>
  <si>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</si>
  <si>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</si>
  <si>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</si>
  <si>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</si>
  <si>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</si>
  <si>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</si>
  <si>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</si>
  <si>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</si>
  <si>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</si>
  <si>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</si>
  <si>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</si>
  <si>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</si>
  <si>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</si>
  <si>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</si>
  <si>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</si>
  <si>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</si>
  <si>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</si>
  <si>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</si>
  <si>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</si>
  <si>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</si>
  <si>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</si>
  <si>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</si>
  <si>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</si>
  <si>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</si>
  <si>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</si>
  <si>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</si>
  <si>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</si>
  <si>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</si>
  <si>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</si>
  <si>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</si>
  <si>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</si>
  <si>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</si>
  <si>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</si>
  <si>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</si>
  <si>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</si>
  <si>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</si>
  <si>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</si>
  <si>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</si>
  <si>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</si>
  <si>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</si>
  <si>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</si>
  <si>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</si>
  <si>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</si>
  <si>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</si>
  <si>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</si>
  <si>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</si>
  <si>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</si>
  <si>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</si>
  <si>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</si>
  <si>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</si>
  <si>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</si>
  <si>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</si>
  <si>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</si>
  <si>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</si>
  <si>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</si>
  <si>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</si>
  <si>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</si>
  <si>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</si>
  <si>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</si>
  <si>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</si>
  <si>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</si>
  <si>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</si>
  <si>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</si>
  <si>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</si>
  <si>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</si>
  <si>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</si>
  <si>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</si>
  <si>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</si>
  <si>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</si>
  <si>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</si>
  <si>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</si>
  <si>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</si>
  <si>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</si>
  <si>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</si>
  <si>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</si>
  <si>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</si>
  <si>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</si>
  <si>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</si>
  <si>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</si>
  <si>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</si>
  <si>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</si>
  <si>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</si>
  <si>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</si>
  <si>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</si>
  <si>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</si>
  <si>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</si>
  <si>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</si>
  <si>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</si>
  <si>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</si>
  <si>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</si>
  <si>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</si>
  <si>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</si>
  <si>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</si>
  <si>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</si>
  <si>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</si>
  <si>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</si>
  <si>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</si>
  <si>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</si>
  <si>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</si>
  <si>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</si>
  <si>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</si>
  <si>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</si>
  <si>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</si>
  <si>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</si>
  <si>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</si>
  <si>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</si>
  <si>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</si>
  <si>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</si>
  <si>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</si>
  <si>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</si>
  <si>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</si>
  <si>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</si>
  <si>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</si>
  <si>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</si>
  <si>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</si>
  <si>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</si>
  <si>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</si>
  <si>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</si>
  <si>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</si>
  <si>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</si>
  <si>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</si>
  <si>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</si>
  <si>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</si>
  <si>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</si>
  <si>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</si>
  <si>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</si>
  <si>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</si>
  <si>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</si>
  <si>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</si>
  <si>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</si>
  <si>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</si>
  <si>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</si>
  <si>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</si>
  <si>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</si>
  <si>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</si>
  <si>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</si>
  <si>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</si>
  <si>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</si>
  <si>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</si>
  <si>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</si>
  <si>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</si>
  <si>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</si>
  <si>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</si>
  <si>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</si>
  <si>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</si>
  <si>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</si>
  <si>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</si>
  <si>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</si>
  <si>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</si>
  <si>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</si>
  <si>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</si>
  <si>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</si>
  <si>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</si>
  <si>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</si>
  <si>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</si>
  <si>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</si>
  <si>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</si>
  <si>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</si>
  <si>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</si>
  <si>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</si>
  <si>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</si>
  <si>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</si>
  <si>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</si>
  <si>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</si>
  <si>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</si>
  <si>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</si>
  <si>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</si>
  <si>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</si>
  <si>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</si>
  <si>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</si>
  <si>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</si>
  <si>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</si>
  <si>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</si>
  <si>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</si>
  <si>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</si>
  <si>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</si>
  <si>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</si>
  <si>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</si>
  <si>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</si>
  <si>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</si>
  <si>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</si>
  <si>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</si>
  <si>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</si>
  <si>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</si>
  <si>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</si>
  <si>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</si>
  <si>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</si>
  <si>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</si>
  <si>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</si>
  <si>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</si>
  <si>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</si>
  <si>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</si>
  <si>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</si>
  <si>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</si>
  <si>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</si>
  <si>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</si>
  <si>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</si>
  <si>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</si>
  <si>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</si>
  <si>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</si>
  <si>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</si>
  <si>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</si>
  <si>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</si>
  <si>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</si>
  <si>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</si>
  <si>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</si>
  <si>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</si>
  <si>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</si>
  <si>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</si>
  <si>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</si>
  <si>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</si>
  <si>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</si>
  <si>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</si>
  <si>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</si>
  <si>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</si>
  <si>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</si>
  <si>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</si>
  <si>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</si>
  <si>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</si>
  <si>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</si>
  <si>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</si>
  <si>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</si>
  <si>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</si>
  <si>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</si>
  <si>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</si>
  <si>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</si>
  <si>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</si>
  <si>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</si>
  <si>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</si>
  <si>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</si>
  <si>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</si>
  <si>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</si>
  <si>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</si>
  <si>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</si>
  <si>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</si>
  <si>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</si>
  <si>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</si>
  <si>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</si>
  <si>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</si>
  <si>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</si>
  <si>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</si>
  <si>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</si>
  <si>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</si>
  <si>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</si>
  <si>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</si>
  <si>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</si>
  <si>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</si>
  <si>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</si>
  <si>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</si>
  <si>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</si>
  <si>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</si>
  <si>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</si>
  <si>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</si>
  <si>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</si>
  <si>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</si>
  <si>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</si>
  <si>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</si>
  <si>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</si>
  <si>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</si>
  <si>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</si>
  <si>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</si>
  <si>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</si>
  <si>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</si>
  <si>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</si>
  <si>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</si>
  <si>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</si>
  <si>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</si>
  <si>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</si>
  <si>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</si>
  <si>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</si>
  <si>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</si>
  <si>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</si>
  <si>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</si>
  <si>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</si>
  <si>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</si>
  <si>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</si>
  <si>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</si>
  <si>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</si>
  <si>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</si>
  <si>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</si>
  <si>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</si>
  <si>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</si>
  <si>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</si>
  <si>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</si>
  <si>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</si>
  <si>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</si>
  <si>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</si>
  <si>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</si>
  <si>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</si>
  <si>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</si>
  <si>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</si>
  <si>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</si>
  <si>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</si>
  <si>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</si>
  <si>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</si>
  <si>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</si>
  <si>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</si>
  <si>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</si>
  <si>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</si>
  <si>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</si>
  <si>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</si>
  <si>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</si>
  <si>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</si>
  <si>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</si>
  <si>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</si>
  <si>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</si>
  <si>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</si>
  <si>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</si>
  <si>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</si>
  <si>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</si>
  <si>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</si>
  <si>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</si>
  <si>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</si>
  <si>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</si>
  <si>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</si>
  <si>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</si>
  <si>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</si>
  <si>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</si>
  <si>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</si>
  <si>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</si>
  <si>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</si>
  <si>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</si>
  <si>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</si>
  <si>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</si>
  <si>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</si>
  <si>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</si>
  <si>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</si>
  <si>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</si>
  <si>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</si>
  <si>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</si>
  <si>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</si>
  <si>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</si>
  <si>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</si>
  <si>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</si>
  <si>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</si>
  <si>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</si>
  <si>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</si>
  <si>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</si>
  <si>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</si>
  <si>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</si>
  <si>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</si>
  <si>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</si>
  <si>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</si>
  <si>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</si>
  <si>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</si>
  <si>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</si>
  <si>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</si>
  <si>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</si>
  <si>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</si>
  <si>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</si>
  <si>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</si>
  <si>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</si>
  <si>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</si>
  <si>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</si>
  <si>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</si>
  <si>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</si>
  <si>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</si>
  <si>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</si>
  <si>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</si>
  <si>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</si>
  <si>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</si>
  <si>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</si>
  <si>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</si>
  <si>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</si>
  <si>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</si>
  <si>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</si>
  <si>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</si>
  <si>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</si>
  <si>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</si>
  <si>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</si>
  <si>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</si>
  <si>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</si>
  <si>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</si>
  <si>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</si>
  <si>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</si>
  <si>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</si>
  <si>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</si>
  <si>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</si>
  <si>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</si>
  <si>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</si>
  <si>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</si>
  <si>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</si>
  <si>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</si>
  <si>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</si>
  <si>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</si>
  <si>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</si>
  <si>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</si>
  <si>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</si>
  <si>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</si>
  <si>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</si>
  <si>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</si>
  <si>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</si>
  <si>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</si>
  <si>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</si>
  <si>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</si>
  <si>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</si>
  <si>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</si>
  <si>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</si>
  <si>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</si>
  <si>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</si>
  <si>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</si>
  <si>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</si>
  <si>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</si>
  <si>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</si>
  <si>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</si>
  <si>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</si>
  <si>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</si>
  <si>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</si>
  <si>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</si>
  <si>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</si>
  <si>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</si>
  <si>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</si>
  <si>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</si>
  <si>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</si>
  <si>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</si>
  <si>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</si>
  <si>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</si>
  <si>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</si>
  <si>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</si>
  <si>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</si>
  <si>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</si>
  <si>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</si>
  <si>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</si>
  <si>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</si>
  <si>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</si>
  <si>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</si>
  <si>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</si>
  <si>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</si>
  <si>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</si>
  <si>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</si>
  <si>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</si>
  <si>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</si>
  <si>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</si>
  <si>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</si>
  <si>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</si>
  <si>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</si>
  <si>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</si>
  <si>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</si>
  <si>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</si>
  <si>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</si>
  <si>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</si>
  <si>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</si>
  <si>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</si>
  <si>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</si>
  <si>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</si>
  <si>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</si>
  <si>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</si>
  <si>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</si>
  <si>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</si>
  <si>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</si>
  <si>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</si>
  <si>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</si>
  <si>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</si>
  <si>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</si>
  <si>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</si>
  <si>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</si>
  <si>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</si>
  <si>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</si>
  <si>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</si>
  <si>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</si>
  <si>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</si>
  <si>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</si>
  <si>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</si>
  <si>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</si>
  <si>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</si>
  <si>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</si>
  <si>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</si>
  <si>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</si>
  <si>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</si>
  <si>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</si>
  <si>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</si>
  <si>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</si>
  <si>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</si>
  <si>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</si>
  <si>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</si>
  <si>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</si>
  <si>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</si>
  <si>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</si>
  <si>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</si>
  <si>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</si>
  <si>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</si>
  <si>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</si>
  <si>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</si>
  <si>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</si>
  <si>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</si>
  <si>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</si>
  <si>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</si>
  <si>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</si>
  <si>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</si>
  <si>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</si>
  <si>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</si>
  <si>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</si>
  <si>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</si>
  <si>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</si>
  <si>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</si>
  <si>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</si>
  <si>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</si>
  <si>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</si>
  <si>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</si>
  <si>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</si>
  <si>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</si>
  <si>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</si>
  <si>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</si>
  <si>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</si>
  <si>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</si>
  <si>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</si>
  <si>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</si>
  <si>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</si>
  <si>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</si>
  <si>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</si>
  <si>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</si>
  <si>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</si>
  <si>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</si>
  <si>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</si>
  <si>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</si>
  <si>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</si>
  <si>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</si>
  <si>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</si>
  <si>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</si>
  <si>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</si>
  <si>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</si>
  <si>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</si>
  <si>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</si>
  <si>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</si>
  <si>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</si>
  <si>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</si>
  <si>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</si>
  <si>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</si>
  <si>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</si>
  <si>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</si>
  <si>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</si>
  <si>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</si>
  <si>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</si>
  <si>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</si>
  <si>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</si>
  <si>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</si>
  <si>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</si>
  <si>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</si>
  <si>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</si>
  <si>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</si>
  <si>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</si>
  <si>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</si>
  <si>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</si>
  <si>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</si>
  <si>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</si>
  <si>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</si>
  <si>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</si>
  <si>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</si>
  <si>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</si>
  <si>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</si>
  <si>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</si>
  <si>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</si>
  <si>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</si>
  <si>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</si>
  <si>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</si>
  <si>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</si>
  <si>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</si>
  <si>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</si>
  <si>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</si>
  <si>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</si>
  <si>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</si>
  <si>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</si>
  <si>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</si>
  <si>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</si>
  <si>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</si>
  <si>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</si>
  <si>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</si>
  <si>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</si>
  <si>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</si>
  <si>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</si>
  <si>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</si>
  <si>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</si>
  <si>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</si>
  <si>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</si>
  <si>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</si>
  <si>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</si>
  <si>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</si>
  <si>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</si>
  <si>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</si>
  <si>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</si>
  <si>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</si>
  <si>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</si>
  <si>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</si>
  <si>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</si>
  <si>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</si>
  <si>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</si>
  <si>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</si>
  <si>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</si>
  <si>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</si>
  <si>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</si>
  <si>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</si>
  <si>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</si>
  <si>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</si>
  <si>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</si>
  <si>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</si>
  <si>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</si>
  <si>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</si>
  <si>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</si>
  <si>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</si>
  <si>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</si>
  <si>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</si>
  <si>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</si>
  <si>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</si>
  <si>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</si>
  <si>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</si>
  <si>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</si>
  <si>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</si>
  <si>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</si>
  <si>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</si>
  <si>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</si>
  <si>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</si>
  <si>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</si>
  <si>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</si>
  <si>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</si>
  <si>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</si>
  <si>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</si>
  <si>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</si>
  <si>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</si>
  <si>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</si>
  <si>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</si>
  <si>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</si>
  <si>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</si>
  <si>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</si>
  <si>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</si>
  <si>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</si>
  <si>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</si>
  <si>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</si>
  <si>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</si>
  <si>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</si>
  <si>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</si>
  <si>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</si>
  <si>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</si>
  <si>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</si>
  <si>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</si>
  <si>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</si>
  <si>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</si>
  <si>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</si>
  <si>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</si>
  <si>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</si>
  <si>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</si>
  <si>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</si>
  <si>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</si>
  <si>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</si>
  <si>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</si>
  <si>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</si>
  <si>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</si>
  <si>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</si>
  <si>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</si>
  <si>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</si>
  <si>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</si>
  <si>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</si>
  <si>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</si>
  <si>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</si>
  <si>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</si>
  <si>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</si>
  <si>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</si>
  <si>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</si>
  <si>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</si>
  <si>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</si>
  <si>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</si>
  <si>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</si>
  <si>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</si>
  <si>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</si>
  <si>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</si>
  <si>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</si>
  <si>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</si>
  <si>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</si>
  <si>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</si>
  <si>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</si>
  <si>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</si>
  <si>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</si>
  <si>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</si>
  <si>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</si>
  <si>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</si>
  <si>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</si>
  <si>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</si>
  <si>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</si>
  <si>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</si>
  <si>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</si>
  <si>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</si>
  <si>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</si>
  <si>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</si>
  <si>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</si>
  <si>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</si>
  <si>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</si>
  <si>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</si>
  <si>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</si>
  <si>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</si>
  <si>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</si>
  <si>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</si>
  <si>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</si>
  <si>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</si>
  <si>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</si>
  <si>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</si>
  <si>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</si>
  <si>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</si>
  <si>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</si>
  <si>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</si>
  <si>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</si>
  <si>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</si>
  <si>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</si>
  <si>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</si>
  <si>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</si>
  <si>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</si>
  <si>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</si>
  <si>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</si>
  <si>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</si>
  <si>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</si>
  <si>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</si>
  <si>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</si>
  <si>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</si>
  <si>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</si>
  <si>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</si>
  <si>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</si>
  <si>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</si>
  <si>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</si>
  <si>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</si>
  <si>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</si>
  <si>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</si>
  <si>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</si>
  <si>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</si>
  <si>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</si>
  <si>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</si>
  <si>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</si>
  <si>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</si>
  <si>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</si>
  <si>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</si>
  <si>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</si>
  <si>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</si>
  <si>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</si>
  <si>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</si>
  <si>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</si>
  <si>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</si>
  <si>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</si>
  <si>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</si>
  <si>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</si>
  <si>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</si>
  <si>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</si>
  <si>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</si>
  <si>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</si>
  <si>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</si>
  <si>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</si>
  <si>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</si>
  <si>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</si>
  <si>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</si>
  <si>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</si>
  <si>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</si>
  <si>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</si>
  <si>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</si>
  <si>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</si>
  <si>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</si>
  <si>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</si>
  <si>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</si>
  <si>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</si>
  <si>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</si>
  <si>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</si>
  <si>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</si>
  <si>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</si>
  <si>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</si>
  <si>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</si>
  <si>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</si>
  <si>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</si>
  <si>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</si>
  <si>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</si>
  <si>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</si>
  <si>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</si>
  <si>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</si>
  <si>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</si>
  <si>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</si>
  <si>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</si>
  <si>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</si>
  <si>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</si>
  <si>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</si>
  <si>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</si>
  <si>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</si>
  <si>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</si>
  <si>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</si>
  <si>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</si>
  <si>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</si>
  <si>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</si>
  <si>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</si>
  <si>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</si>
  <si>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</si>
  <si>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</si>
  <si>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</si>
  <si>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</si>
  <si>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</si>
  <si>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</si>
  <si>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</si>
  <si>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</si>
  <si>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</si>
  <si>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</si>
  <si>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</si>
  <si>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</si>
  <si>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</si>
  <si>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</si>
  <si>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</si>
  <si>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</si>
  <si>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</si>
  <si>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</si>
  <si>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</si>
  <si>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</si>
  <si>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</si>
  <si>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</si>
  <si>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</si>
  <si>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</si>
  <si>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</si>
  <si>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</si>
  <si>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</si>
  <si>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</si>
  <si>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</si>
  <si>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</si>
  <si>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</si>
  <si>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</si>
  <si>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</si>
  <si>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</si>
  <si>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</si>
  <si>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</si>
  <si>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</si>
  <si>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</si>
  <si>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</si>
  <si>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</si>
  <si>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</si>
  <si>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</si>
  <si>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</si>
  <si>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</si>
  <si>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</si>
  <si>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</si>
  <si>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</si>
  <si>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</si>
  <si>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</si>
  <si>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</si>
  <si>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</si>
  <si>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</si>
  <si>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</si>
  <si>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</si>
  <si>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</si>
  <si>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</si>
  <si>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</si>
  <si>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</si>
  <si>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</si>
  <si>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</si>
  <si>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</si>
  <si>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</si>
  <si>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</si>
  <si>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</si>
  <si>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</si>
  <si>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</si>
  <si>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</si>
  <si>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</si>
  <si>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</si>
  <si>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</si>
  <si>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</si>
  <si>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</si>
  <si>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</si>
  <si>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</si>
  <si>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</si>
  <si>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</si>
  <si>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</si>
  <si>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</si>
  <si>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</si>
  <si>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</si>
  <si>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</si>
  <si>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</si>
  <si>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</si>
  <si>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</si>
  <si>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</si>
  <si>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</si>
  <si>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</si>
  <si>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</si>
  <si>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</si>
  <si>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</si>
  <si>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</si>
  <si>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</si>
  <si>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</si>
  <si>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</si>
  <si>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</si>
  <si>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</si>
  <si>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</si>
  <si>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</si>
  <si>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</si>
  <si>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</si>
  <si>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</si>
  <si>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</si>
  <si>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</si>
  <si>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</si>
  <si>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</si>
  <si>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</si>
  <si>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</si>
  <si>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</si>
  <si>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</si>
  <si>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</si>
  <si>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</si>
  <si>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</si>
  <si>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</si>
  <si>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</si>
  <si>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</si>
  <si>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</si>
  <si>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</si>
  <si>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</si>
  <si>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</si>
  <si>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</si>
  <si>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</si>
  <si>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</si>
  <si>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</si>
  <si>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</si>
  <si>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</si>
  <si>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</si>
  <si>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</si>
  <si>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</si>
  <si>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</si>
  <si>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</si>
  <si>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</si>
  <si>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</si>
  <si>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</si>
  <si>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</si>
  <si>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</si>
  <si>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</si>
  <si>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</si>
  <si>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</si>
  <si>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</si>
  <si>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</si>
  <si>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</si>
  <si>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</si>
  <si>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</si>
  <si>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</si>
  <si>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</si>
  <si>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</si>
  <si>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</si>
  <si>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</si>
  <si>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</si>
  <si>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</si>
  <si>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</si>
  <si>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</si>
  <si>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</si>
  <si>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</si>
  <si>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</si>
  <si>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</si>
  <si>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</si>
  <si>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</si>
  <si>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</si>
  <si>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</si>
  <si>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</si>
  <si>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</si>
  <si>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</si>
  <si>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</si>
  <si>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</si>
  <si>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</si>
  <si>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</si>
  <si>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</si>
  <si>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</si>
  <si>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</si>
  <si>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</si>
  <si>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</si>
  <si>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</si>
  <si>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</si>
  <si>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</si>
  <si>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</si>
  <si>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</si>
  <si>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</si>
  <si>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</si>
  <si>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</si>
  <si>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</si>
  <si>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</si>
  <si>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</si>
  <si>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</si>
  <si>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</si>
  <si>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</si>
  <si>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</si>
  <si>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</si>
  <si>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</si>
  <si>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</si>
  <si>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</si>
  <si>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</si>
  <si>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</si>
  <si>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</si>
  <si>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</si>
  <si>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</si>
  <si>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</si>
  <si>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</si>
  <si>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</si>
  <si>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</si>
  <si>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</si>
  <si>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</si>
  <si>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</si>
  <si>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</si>
  <si>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</si>
  <si>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</si>
  <si>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</si>
  <si>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</si>
  <si>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</si>
  <si>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</si>
  <si>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</si>
  <si>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</si>
  <si>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</si>
  <si>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</si>
  <si>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</si>
  <si>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</si>
  <si>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</si>
  <si>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</si>
  <si>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</si>
  <si>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</si>
  <si>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</si>
  <si>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</si>
  <si>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</si>
  <si>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</si>
  <si>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</si>
  <si>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</si>
  <si>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</si>
  <si>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</si>
  <si>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</si>
  <si>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</si>
  <si>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</si>
  <si>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</si>
  <si>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</si>
  <si>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</si>
  <si>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</si>
  <si>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</si>
  <si>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</si>
  <si>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</si>
  <si>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</si>
  <si>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</si>
  <si>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</si>
  <si>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</si>
  <si>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</si>
  <si>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</si>
  <si>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</si>
  <si>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</si>
  <si>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</si>
  <si>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</si>
  <si>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</si>
  <si>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</si>
  <si>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</si>
  <si>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</si>
  <si>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</si>
  <si>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</si>
  <si>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</si>
  <si>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</si>
  <si>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</si>
  <si>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</si>
  <si>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</si>
  <si>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</si>
  <si>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</si>
  <si>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</si>
  <si>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</si>
  <si>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</si>
  <si>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</si>
  <si>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</si>
  <si>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</si>
  <si>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</si>
  <si>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</si>
  <si>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</si>
  <si>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</si>
  <si>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</si>
  <si>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</si>
  <si>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</si>
  <si>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</si>
  <si>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</si>
  <si>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</si>
  <si>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</si>
  <si>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</si>
  <si>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</si>
  <si>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</si>
  <si>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</si>
  <si>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</si>
  <si>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</si>
  <si>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</si>
  <si>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</si>
  <si>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</si>
  <si>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</si>
  <si>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</si>
  <si>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</si>
  <si>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</si>
  <si>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</si>
  <si>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</si>
  <si>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</si>
  <si>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</si>
  <si>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</si>
  <si>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</si>
  <si>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</si>
  <si>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</si>
  <si>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</si>
  <si>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</si>
  <si>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</si>
  <si>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</si>
  <si>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</si>
  <si>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</si>
  <si>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</si>
  <si>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</si>
  <si>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</si>
  <si>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</si>
  <si>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</si>
  <si>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</si>
  <si>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</si>
  <si>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</si>
  <si>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</si>
  <si>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</si>
  <si>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</si>
  <si>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</si>
  <si>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</si>
  <si>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</si>
  <si>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</si>
  <si>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</si>
  <si>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</si>
  <si>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</si>
  <si>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</si>
  <si>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</si>
  <si>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</si>
  <si>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</si>
  <si>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</si>
  <si>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</si>
  <si>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</si>
  <si>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</si>
  <si>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</si>
  <si>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</si>
  <si>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</si>
  <si>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</si>
  <si>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</si>
  <si>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</si>
  <si>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</si>
  <si>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</si>
  <si>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</si>
  <si>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</si>
  <si>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</si>
  <si>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</si>
  <si>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</si>
  <si>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</si>
  <si>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</si>
  <si>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</si>
  <si>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</si>
  <si>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</si>
  <si>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</si>
  <si>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</si>
  <si>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</si>
  <si>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</si>
  <si>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</si>
  <si>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</si>
  <si>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</si>
  <si>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</si>
  <si>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</si>
  <si>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</si>
  <si>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</si>
  <si>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</si>
  <si>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</si>
  <si>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</si>
  <si>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</si>
  <si>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</si>
  <si>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</si>
  <si>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</si>
  <si>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</si>
  <si>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</si>
  <si>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</si>
  <si>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</si>
  <si>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</si>
  <si>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</si>
  <si>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</si>
  <si>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</si>
  <si>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</si>
  <si>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</si>
  <si>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</si>
  <si>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</si>
  <si>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</si>
  <si>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</si>
  <si>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</si>
  <si>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</si>
  <si>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</si>
  <si>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</si>
  <si>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</si>
  <si>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</si>
  <si>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</si>
  <si>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</si>
  <si>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</si>
  <si>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</si>
  <si>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</si>
  <si>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</si>
  <si>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</si>
  <si>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</si>
  <si>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</si>
  <si>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</si>
  <si>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</si>
  <si>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</si>
  <si>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</si>
  <si>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</si>
  <si>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</si>
  <si>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</si>
  <si>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</si>
  <si>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</si>
  <si>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</si>
  <si>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</si>
  <si>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</si>
  <si>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</si>
  <si>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</si>
  <si>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</si>
  <si>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</si>
  <si>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</si>
  <si>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</si>
  <si>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</si>
  <si>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</si>
  <si>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</si>
  <si>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</si>
  <si>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</si>
  <si>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</si>
  <si>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</si>
  <si>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</si>
  <si>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</si>
  <si>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</si>
  <si>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</si>
  <si>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</si>
  <si>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</si>
  <si>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</si>
  <si>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</si>
  <si>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</si>
  <si>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</si>
  <si>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</si>
  <si>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</si>
  <si>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</si>
  <si>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</si>
  <si>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</si>
  <si>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</si>
  <si>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</si>
  <si>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</si>
  <si>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</si>
  <si>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</si>
  <si>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</si>
  <si>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</si>
  <si>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</si>
  <si>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</si>
  <si>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</si>
  <si>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</si>
  <si>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</si>
  <si>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</si>
  <si>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</si>
  <si>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</si>
  <si>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</si>
  <si>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</si>
  <si>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</si>
  <si>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</si>
  <si>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</si>
  <si>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</si>
  <si>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</si>
  <si>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</si>
  <si>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</si>
  <si>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</si>
  <si>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</si>
  <si>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</si>
  <si>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</si>
  <si>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</si>
  <si>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</si>
  <si>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</si>
  <si>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</si>
  <si>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</si>
  <si>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</si>
  <si>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</si>
  <si>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</si>
  <si>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</si>
  <si>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</si>
  <si>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</si>
  <si>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</si>
  <si>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</si>
  <si>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</si>
  <si>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</si>
  <si>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</si>
  <si>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</si>
  <si>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</si>
  <si>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</si>
  <si>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</si>
  <si>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</si>
  <si>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</si>
  <si>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</si>
  <si>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</si>
  <si>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</si>
  <si>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</si>
  <si>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</si>
  <si>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</si>
  <si>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</si>
  <si>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</si>
  <si>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</si>
  <si>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</si>
  <si>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</si>
  <si>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</si>
  <si>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</si>
  <si>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</si>
  <si>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</si>
  <si>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</si>
  <si>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</si>
  <si>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</si>
  <si>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</si>
  <si>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</si>
  <si>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</si>
  <si>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</si>
  <si>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</si>
  <si>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</si>
  <si>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</si>
  <si>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</si>
  <si>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</si>
  <si>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</si>
  <si>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</si>
  <si>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</si>
  <si>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</si>
  <si>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</si>
  <si>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</si>
  <si>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</si>
  <si>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</si>
  <si>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</si>
  <si>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</si>
  <si>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</si>
  <si>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</si>
  <si>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</si>
  <si>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</si>
  <si>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</si>
  <si>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</si>
  <si>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</si>
  <si>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</si>
  <si>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</si>
  <si>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</si>
  <si>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</si>
  <si>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</si>
  <si>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</si>
  <si>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</si>
  <si>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</si>
  <si>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</si>
  <si>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</si>
  <si>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</si>
  <si>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</si>
  <si>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</si>
  <si>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</si>
  <si>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</si>
  <si>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</si>
  <si>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</si>
  <si>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</si>
  <si>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</si>
  <si>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</si>
  <si>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</si>
  <si>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</si>
  <si>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</si>
  <si>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</si>
  <si>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</si>
  <si>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</si>
  <si>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</si>
  <si>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</si>
  <si>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</si>
  <si>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</si>
  <si>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</si>
  <si>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</si>
  <si>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</si>
  <si>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</si>
  <si>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</si>
  <si>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</si>
  <si>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</si>
  <si>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</si>
  <si>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</si>
  <si>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</si>
  <si>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</si>
  <si>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</si>
  <si>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</si>
  <si>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</si>
  <si>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</si>
  <si>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</si>
  <si>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</si>
  <si>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</si>
  <si>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</si>
  <si>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</si>
  <si>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</si>
  <si>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</si>
  <si>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</si>
  <si>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</si>
  <si>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</si>
  <si>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</si>
  <si>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</si>
  <si>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</si>
  <si>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</si>
  <si>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</si>
  <si>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</si>
  <si>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</si>
  <si>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</si>
  <si>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</si>
  <si>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</si>
  <si>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</si>
  <si>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</si>
  <si>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</si>
  <si>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</si>
  <si>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</si>
  <si>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</si>
  <si>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</si>
  <si>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</si>
  <si>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</si>
  <si>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</si>
  <si>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</si>
  <si>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</si>
  <si>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</si>
  <si>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</si>
  <si>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</si>
  <si>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</si>
  <si>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</si>
  <si>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</si>
  <si>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</si>
  <si>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</si>
  <si>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</si>
  <si>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</si>
  <si>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</si>
  <si>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</si>
  <si>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</si>
  <si>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</si>
  <si>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</si>
  <si>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</si>
  <si>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</si>
  <si>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</si>
  <si>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</si>
  <si>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</si>
  <si>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</si>
  <si>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</si>
  <si>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</si>
  <si>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</si>
  <si>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</si>
  <si>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</si>
  <si>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</si>
  <si>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</si>
  <si>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</si>
  <si>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</si>
  <si>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</si>
  <si>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</si>
  <si>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</si>
  <si>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</si>
  <si>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</si>
  <si>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</si>
  <si>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</si>
  <si>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</si>
  <si>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</si>
  <si>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</si>
  <si>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</si>
  <si>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</si>
  <si>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</si>
  <si>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</si>
  <si>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</si>
  <si>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</si>
  <si>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</si>
  <si>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</si>
  <si>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</si>
  <si>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</si>
  <si>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</si>
  <si>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</si>
  <si>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</si>
  <si>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</si>
  <si>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</si>
  <si>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</si>
  <si>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</si>
  <si>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</si>
  <si>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</si>
  <si>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</si>
  <si>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</si>
  <si>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</si>
  <si>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</si>
  <si>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</si>
  <si>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</si>
  <si>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</si>
  <si>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</si>
  <si>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</si>
  <si>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</si>
  <si>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</si>
  <si>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</si>
  <si>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</si>
  <si>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</si>
  <si>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</si>
  <si>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</si>
  <si>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</si>
  <si>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</si>
  <si>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</si>
  <si>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</si>
  <si>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</si>
  <si>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</si>
  <si>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</si>
  <si>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</si>
  <si>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</si>
  <si>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</si>
  <si>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</si>
  <si>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</si>
  <si>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</si>
  <si>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</si>
  <si>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</si>
  <si>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</si>
  <si>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</si>
  <si>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</si>
  <si>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</si>
  <si>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</si>
  <si>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</si>
  <si>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</si>
  <si>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</si>
  <si>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</si>
  <si>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</si>
  <si>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</si>
  <si>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</si>
  <si>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</si>
  <si>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</si>
  <si>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</si>
  <si>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</si>
  <si>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</si>
  <si>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</si>
  <si>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</si>
  <si>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</si>
  <si>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</si>
  <si>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</si>
  <si>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</si>
  <si>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</si>
  <si>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</si>
  <si>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</si>
  <si>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</si>
  <si>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</si>
  <si>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</si>
  <si>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</si>
  <si>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</si>
  <si>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</si>
  <si>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</si>
  <si>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</si>
  <si>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</si>
  <si>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</si>
  <si>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</si>
  <si>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</si>
  <si>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</si>
  <si>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</si>
  <si>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</si>
  <si>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</si>
  <si>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</si>
  <si>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</si>
  <si>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</si>
  <si>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</si>
  <si>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</si>
  <si>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</si>
  <si>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</si>
  <si>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</si>
  <si>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</si>
  <si>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</si>
  <si>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</si>
  <si>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</si>
  <si>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</si>
  <si>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</si>
  <si>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</si>
  <si>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</si>
  <si>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</si>
  <si>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</si>
  <si>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</si>
  <si>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</si>
  <si>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</si>
  <si>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</si>
  <si>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</si>
  <si>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</si>
  <si>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</si>
  <si>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</si>
  <si>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</si>
  <si>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</si>
  <si>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</si>
  <si>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</si>
  <si>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</si>
  <si>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</si>
  <si>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</si>
  <si>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</si>
  <si>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</si>
  <si>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</si>
  <si>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</si>
  <si>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</si>
  <si>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</si>
  <si>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</si>
  <si>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</si>
  <si>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</si>
  <si>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</si>
  <si>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</si>
  <si>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</si>
  <si>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</si>
  <si>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</si>
  <si>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</si>
  <si>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</si>
  <si>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</si>
  <si>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</si>
  <si>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</si>
  <si>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</si>
  <si>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</si>
  <si>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</si>
  <si>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</si>
  <si>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</si>
  <si>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</si>
  <si>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</si>
  <si>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</si>
  <si>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</si>
  <si>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</si>
  <si>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</si>
  <si>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</si>
  <si>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</si>
  <si>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</si>
  <si>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</si>
  <si>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</si>
  <si>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</si>
  <si>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</si>
  <si>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</si>
  <si>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</si>
  <si>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</si>
  <si>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</si>
  <si>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</si>
  <si>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</si>
  <si>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</si>
  <si>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</si>
  <si>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</si>
  <si>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</si>
  <si>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</si>
  <si>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</si>
  <si>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</si>
  <si>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</si>
  <si>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</si>
  <si>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</si>
  <si>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</si>
  <si>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</si>
  <si>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</si>
  <si>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</si>
  <si>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</si>
  <si>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</si>
  <si>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</si>
  <si>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</si>
  <si>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</si>
  <si>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</si>
  <si>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</si>
  <si>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</si>
  <si>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</si>
  <si>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</si>
  <si>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</si>
  <si>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</si>
  <si>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</si>
  <si>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</si>
  <si>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</si>
  <si>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</si>
  <si>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</si>
  <si>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</si>
  <si>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</si>
  <si>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</si>
  <si>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</si>
  <si>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</si>
  <si>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</si>
  <si>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</si>
  <si>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</si>
  <si>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</si>
  <si>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</si>
  <si>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</si>
  <si>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</si>
  <si>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</si>
  <si>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</si>
  <si>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</si>
  <si>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</si>
  <si>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</si>
  <si>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</si>
  <si>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</si>
  <si>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</si>
  <si>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</si>
  <si>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</si>
  <si>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</si>
  <si>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</si>
  <si>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</si>
  <si>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</si>
  <si>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</si>
  <si>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</si>
  <si>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</si>
  <si>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</si>
  <si>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</si>
  <si>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</si>
  <si>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</si>
  <si>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</si>
  <si>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</si>
  <si>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</si>
  <si>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</si>
  <si>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</si>
  <si>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</si>
  <si>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</si>
  <si>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</si>
  <si>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</si>
  <si>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</si>
  <si>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</si>
  <si>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</si>
  <si>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</si>
  <si>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</si>
  <si>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</si>
  <si>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</si>
  <si>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</si>
  <si>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</si>
  <si>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</si>
  <si>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</si>
  <si>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</si>
  <si>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</si>
  <si>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</si>
  <si>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</si>
  <si>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</si>
  <si>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</si>
  <si>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</si>
  <si>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</si>
  <si>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</si>
  <si>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</si>
  <si>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</si>
  <si>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</si>
  <si>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</si>
  <si>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</si>
  <si>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</si>
  <si>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</si>
  <si>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</si>
  <si>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</si>
  <si>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</si>
  <si>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</si>
  <si>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</si>
  <si>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</si>
  <si>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</si>
  <si>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</si>
  <si>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</si>
  <si>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</si>
  <si>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</si>
  <si>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</si>
  <si>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</si>
  <si>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</si>
  <si>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</si>
  <si>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</si>
  <si>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</si>
  <si>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</si>
  <si>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</si>
  <si>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</si>
  <si>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</si>
  <si>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</si>
  <si>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</si>
  <si>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</si>
  <si>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</si>
  <si>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</si>
  <si>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</si>
  <si>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</si>
  <si>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</si>
  <si>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</si>
  <si>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</si>
  <si>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</si>
  <si>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</si>
  <si>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</si>
  <si>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</si>
  <si>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</si>
  <si>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</si>
  <si>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</si>
  <si>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</si>
  <si>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</si>
  <si>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</si>
  <si>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</si>
  <si>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</si>
  <si>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</si>
  <si>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</si>
  <si>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</si>
  <si>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</si>
  <si>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</si>
  <si>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</si>
  <si>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</si>
  <si>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</si>
  <si>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</si>
  <si>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</si>
  <si>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</si>
  <si>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</si>
  <si>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</si>
  <si>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</si>
  <si>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</si>
  <si>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</si>
  <si>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</si>
  <si>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</si>
  <si>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</si>
  <si>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</si>
  <si>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</si>
  <si>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</si>
  <si>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</si>
  <si>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</si>
  <si>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</si>
  <si>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</si>
  <si>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</si>
  <si>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</si>
  <si>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</si>
  <si>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</si>
  <si>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</si>
  <si>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</si>
  <si>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</si>
  <si>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</si>
  <si>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</si>
  <si>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</si>
  <si>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</si>
  <si>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</si>
  <si>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</si>
  <si>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</si>
  <si>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</si>
  <si>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</si>
  <si>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</si>
  <si>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</si>
  <si>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</si>
  <si>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</si>
  <si>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</si>
  <si>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</si>
  <si>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</si>
  <si>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</si>
  <si>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</si>
  <si>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</si>
  <si>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</si>
  <si>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</si>
  <si>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</si>
  <si>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</si>
  <si>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</si>
  <si>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</si>
  <si>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</si>
  <si>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</si>
  <si>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</si>
  <si>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</si>
  <si>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</si>
  <si>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</si>
  <si>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</si>
  <si>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</si>
  <si>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</si>
  <si>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</si>
  <si>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</si>
  <si>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</si>
  <si>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</si>
  <si>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</si>
  <si>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</si>
  <si>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</si>
  <si>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</si>
  <si>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</si>
  <si>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</si>
  <si>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</si>
  <si>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</si>
  <si>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</si>
  <si>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</si>
  <si>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</si>
  <si>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</si>
  <si>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</si>
  <si>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</si>
  <si>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</si>
  <si>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</si>
  <si>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</si>
  <si>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</si>
  <si>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</si>
  <si>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</si>
  <si>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</si>
  <si>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</si>
  <si>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</si>
  <si>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</si>
  <si>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</si>
  <si>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</si>
  <si>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</si>
  <si>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</si>
  <si>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</si>
  <si>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</si>
  <si>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</si>
  <si>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</si>
  <si>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</si>
  <si>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</si>
  <si>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</si>
  <si>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</si>
  <si>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</si>
  <si>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</si>
  <si>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</si>
  <si>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</si>
  <si>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</si>
  <si>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</si>
  <si>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</si>
  <si>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</si>
  <si>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</si>
  <si>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</si>
  <si>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</si>
  <si>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</si>
  <si>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</si>
  <si>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</si>
  <si>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</si>
  <si>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</si>
  <si>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</si>
  <si>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</si>
  <si>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</si>
  <si>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</si>
  <si>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</si>
  <si>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</si>
  <si>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</si>
  <si>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</si>
  <si>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</si>
  <si>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</si>
  <si>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</si>
  <si>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</si>
  <si>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</si>
  <si>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</si>
  <si>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</si>
  <si>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</si>
  <si>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</si>
  <si>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</si>
  <si>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</si>
  <si>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</si>
  <si>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</si>
  <si>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</si>
  <si>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</si>
  <si>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</si>
  <si>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</si>
  <si>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</si>
  <si>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</si>
  <si>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</si>
  <si>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</si>
  <si>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</si>
  <si>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</si>
  <si>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</si>
  <si>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</si>
  <si>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</si>
  <si>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</si>
  <si>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</si>
  <si>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</si>
  <si>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</si>
  <si>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</si>
  <si>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</si>
  <si>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</si>
  <si>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</si>
  <si>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</si>
  <si>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</si>
  <si>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</si>
  <si>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</si>
  <si>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</si>
  <si>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</si>
  <si>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</si>
  <si>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</si>
  <si>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</si>
  <si>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</si>
  <si>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</si>
  <si>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</si>
  <si>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</si>
  <si>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</si>
  <si>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</si>
  <si>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</si>
  <si>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</si>
  <si>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</si>
  <si>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</si>
  <si>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</si>
  <si>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</si>
  <si>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</si>
  <si>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</si>
  <si>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</si>
  <si>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</si>
  <si>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</si>
  <si>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</si>
  <si>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</si>
  <si>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</si>
  <si>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</si>
  <si>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</si>
  <si>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</si>
  <si>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</si>
  <si>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</si>
  <si>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</si>
  <si>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</si>
  <si>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</si>
  <si>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</si>
  <si>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</si>
  <si>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</si>
  <si>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</si>
  <si>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</si>
  <si>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</si>
  <si>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</si>
  <si>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</si>
  <si>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</si>
  <si>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</si>
  <si>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</si>
  <si>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</si>
  <si>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</si>
  <si>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</si>
  <si>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</si>
  <si>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</si>
  <si>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</si>
  <si>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</si>
  <si>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</si>
  <si>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</si>
  <si>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</si>
  <si>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</si>
  <si>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</si>
  <si>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</si>
  <si>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</si>
  <si>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</si>
  <si>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</si>
  <si>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</si>
  <si>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</si>
  <si>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</si>
  <si>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</si>
  <si>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</si>
  <si>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</si>
  <si>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</si>
  <si>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</si>
  <si>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</si>
  <si>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</si>
  <si>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</si>
  <si>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</si>
  <si>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</si>
  <si>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</si>
  <si>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</si>
  <si>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</si>
  <si>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</si>
  <si>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</si>
  <si>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</si>
  <si>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</si>
  <si>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</si>
  <si>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</si>
  <si>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</si>
  <si>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</si>
  <si>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</si>
  <si>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</si>
  <si>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</si>
  <si>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</si>
  <si>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</si>
  <si>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</si>
  <si>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</si>
  <si>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</si>
  <si>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</si>
  <si>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</si>
  <si>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</si>
  <si>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</si>
  <si>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</si>
  <si>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</si>
  <si>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</si>
  <si>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</si>
  <si>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</si>
  <si>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</si>
  <si>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</si>
  <si>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</si>
  <si>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</si>
  <si>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</si>
  <si>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</si>
  <si>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</si>
  <si>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</si>
  <si>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</si>
  <si>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</si>
  <si>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</si>
  <si>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</si>
  <si>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</si>
  <si>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</si>
  <si>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</si>
  <si>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</si>
  <si>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</si>
  <si>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</si>
  <si>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</si>
  <si>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</si>
  <si>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</si>
  <si>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</si>
  <si>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</si>
  <si>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</si>
  <si>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</si>
  <si>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</si>
  <si>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</si>
  <si>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</si>
  <si>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</si>
  <si>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</si>
  <si>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</si>
  <si>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</si>
  <si>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</si>
  <si>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</si>
  <si>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</si>
  <si>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</si>
  <si>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</si>
  <si>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</si>
  <si>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</si>
  <si>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</si>
  <si>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</si>
  <si>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</si>
  <si>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</si>
  <si>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</si>
  <si>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</si>
  <si>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</si>
  <si>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</si>
  <si>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</si>
  <si>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</si>
  <si>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</si>
  <si>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</si>
  <si>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</si>
  <si>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</si>
  <si>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</si>
  <si>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</si>
  <si>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</si>
  <si>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</si>
  <si>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</si>
  <si>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</si>
  <si>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</si>
  <si>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</si>
  <si>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</si>
  <si>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</si>
  <si>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</si>
  <si>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</si>
  <si>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</si>
  <si>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</si>
  <si>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</si>
  <si>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</si>
  <si>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</si>
  <si>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</si>
  <si>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</si>
  <si>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</si>
  <si>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</si>
  <si>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</si>
  <si>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</si>
  <si>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</si>
  <si>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</si>
  <si>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</si>
  <si>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</si>
  <si>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</si>
  <si>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</si>
  <si>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</si>
  <si>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</si>
  <si>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</si>
  <si>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</si>
  <si>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</si>
  <si>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</si>
  <si>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</si>
  <si>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</si>
  <si>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</si>
  <si>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</si>
  <si>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</si>
  <si>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</si>
  <si>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</si>
  <si>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</si>
  <si>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</si>
  <si>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</si>
  <si>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</si>
  <si>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</si>
  <si>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</si>
  <si>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</si>
  <si>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</si>
  <si>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</si>
  <si>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</si>
  <si>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</si>
  <si>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</si>
  <si>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</si>
  <si>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</si>
  <si>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</si>
  <si>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</si>
  <si>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</si>
  <si>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</si>
  <si>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</si>
  <si>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</si>
  <si>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</si>
  <si>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</si>
  <si>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</si>
  <si>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</si>
  <si>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</si>
  <si>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</si>
  <si>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</si>
  <si>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</si>
  <si>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</si>
  <si>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</si>
  <si>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</si>
  <si>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</si>
  <si>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</si>
  <si>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</si>
  <si>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</si>
  <si>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</si>
  <si>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</si>
  <si>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</si>
  <si>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</si>
  <si>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</si>
  <si>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</si>
  <si>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</si>
  <si>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</si>
  <si>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</si>
  <si>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</si>
  <si>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</si>
  <si>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</si>
  <si>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</si>
  <si>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</si>
  <si>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</si>
  <si>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</si>
  <si>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</si>
  <si>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</si>
  <si>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</si>
  <si>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</si>
  <si>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</si>
  <si>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</si>
  <si>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</si>
  <si>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</si>
  <si>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</si>
  <si>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</si>
  <si>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</si>
  <si>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</si>
  <si>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</si>
  <si>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</si>
  <si>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</si>
  <si>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</si>
  <si>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</si>
  <si>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</si>
  <si>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</si>
  <si>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</si>
  <si>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</si>
  <si>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</si>
  <si>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</si>
  <si>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</si>
  <si>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</si>
  <si>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</si>
  <si>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</si>
  <si>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</si>
  <si>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</si>
  <si>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</si>
  <si>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</si>
  <si>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</si>
  <si>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</si>
  <si>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</si>
  <si>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</si>
  <si>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</si>
  <si>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</si>
  <si>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</si>
  <si>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</si>
  <si>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</si>
  <si>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</si>
  <si>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</si>
  <si>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</si>
  <si>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</si>
  <si>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</si>
  <si>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</si>
  <si>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</si>
  <si>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</si>
  <si>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</si>
  <si>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</si>
  <si>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</si>
  <si>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</si>
  <si>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</si>
  <si>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</si>
  <si>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</si>
  <si>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</si>
  <si>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</si>
  <si>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</si>
  <si>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</si>
  <si>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</si>
  <si>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</si>
  <si>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</si>
  <si>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</si>
  <si>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</si>
  <si>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</si>
  <si>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</si>
  <si>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</si>
  <si>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</si>
  <si>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</si>
  <si>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</si>
  <si>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</si>
  <si>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</si>
  <si>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</si>
  <si>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</si>
  <si>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</si>
  <si>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</si>
  <si>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</si>
  <si>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</si>
  <si>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</si>
  <si>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</si>
  <si>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</si>
  <si>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</si>
  <si>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</si>
  <si>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</si>
  <si>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</si>
  <si>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</si>
  <si>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</si>
  <si>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</si>
  <si>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</si>
  <si>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</si>
  <si>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</si>
  <si>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</si>
  <si>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</si>
  <si>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</si>
  <si>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</si>
  <si>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</si>
  <si>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</si>
  <si>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</si>
  <si>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</si>
  <si>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</si>
  <si>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</si>
  <si>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</si>
  <si>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</si>
  <si>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</si>
  <si>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</si>
  <si>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</si>
  <si>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</si>
  <si>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</si>
  <si>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</si>
  <si>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</si>
  <si>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</si>
  <si>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</si>
  <si>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</si>
  <si>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</si>
  <si>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</si>
  <si>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</si>
  <si>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</si>
  <si>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</si>
  <si>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</si>
  <si>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</si>
  <si>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</si>
  <si>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</si>
  <si>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</si>
  <si>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</si>
  <si>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</si>
  <si>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</si>
  <si>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</si>
  <si>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</si>
  <si>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</si>
  <si>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</si>
  <si>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</si>
  <si>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</si>
  <si>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</si>
  <si>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</si>
  <si>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</si>
  <si>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</si>
  <si>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</si>
  <si>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</si>
  <si>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</si>
  <si>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</si>
  <si>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</si>
  <si>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</si>
  <si>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</si>
  <si>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</si>
  <si>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</si>
  <si>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</si>
  <si>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</si>
  <si>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</si>
  <si>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</si>
  <si>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</si>
  <si>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</si>
  <si>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</si>
  <si>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</si>
  <si>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</si>
  <si>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</si>
  <si>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</si>
  <si>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</si>
  <si>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</si>
  <si>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</si>
  <si>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</si>
  <si>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</si>
  <si>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</si>
  <si>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</si>
  <si>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</si>
  <si>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</si>
  <si>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</si>
  <si>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</si>
  <si>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</si>
  <si>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</si>
  <si>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</si>
  <si>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</si>
  <si>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</si>
  <si>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</si>
  <si>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</si>
  <si>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</si>
  <si>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</si>
  <si>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</si>
  <si>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</si>
  <si>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</si>
  <si>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</si>
  <si>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</si>
  <si>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</si>
  <si>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</si>
  <si>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</si>
  <si>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</si>
  <si>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</si>
  <si>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</si>
  <si>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</si>
  <si>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</si>
  <si>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</si>
  <si>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</si>
  <si>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</si>
  <si>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</si>
  <si>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</si>
  <si>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</si>
  <si>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</si>
  <si>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</si>
  <si>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</si>
  <si>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</si>
  <si>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</si>
  <si>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</si>
  <si>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</si>
  <si>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</si>
  <si>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</si>
  <si>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</si>
  <si>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</si>
  <si>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</si>
  <si>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</si>
  <si>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</si>
  <si>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</si>
  <si>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</si>
  <si>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</si>
  <si>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</si>
  <si>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</si>
  <si>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</si>
  <si>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</si>
  <si>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</si>
  <si>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</si>
  <si>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</si>
  <si>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</si>
  <si>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</si>
  <si>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</si>
  <si>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</si>
  <si>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</si>
  <si>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</si>
  <si>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</si>
  <si>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</si>
  <si>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</si>
  <si>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</si>
  <si>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</si>
  <si>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</si>
  <si>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</si>
  <si>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</si>
  <si>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</si>
  <si>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</si>
  <si>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</si>
  <si>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</si>
  <si>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</si>
  <si>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</si>
  <si>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</si>
  <si>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</si>
  <si>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</si>
  <si>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</si>
  <si>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</si>
  <si>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</si>
  <si>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</si>
  <si>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</si>
  <si>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</si>
  <si>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</si>
  <si>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</si>
  <si>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</si>
  <si>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</si>
  <si>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</si>
  <si>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</si>
  <si>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</si>
  <si>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</si>
  <si>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</si>
  <si>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</si>
  <si>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</si>
  <si>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</si>
  <si>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</si>
  <si>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</si>
  <si>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</si>
  <si>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</si>
  <si>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</si>
  <si>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</si>
  <si>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</si>
  <si>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</si>
  <si>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</si>
  <si>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</si>
  <si>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</si>
  <si>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</si>
  <si>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</si>
  <si>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</si>
  <si>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</si>
  <si>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</si>
  <si>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</si>
  <si>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</si>
  <si>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</si>
  <si>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</si>
  <si>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</si>
  <si>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</si>
  <si>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</si>
  <si>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</si>
  <si>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</si>
  <si>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</si>
  <si>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</si>
  <si>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</si>
  <si>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</si>
  <si>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</si>
  <si>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</si>
  <si>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</si>
  <si>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</si>
  <si>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</si>
  <si>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</si>
  <si>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</si>
  <si>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</si>
  <si>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</si>
  <si>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</si>
  <si>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</si>
  <si>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</si>
  <si>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</si>
  <si>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</si>
  <si>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</si>
  <si>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</si>
  <si>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</si>
  <si>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</si>
  <si>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</si>
  <si>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</si>
  <si>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</si>
  <si>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</si>
  <si>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</si>
  <si>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</si>
  <si>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</si>
  <si>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</si>
  <si>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</si>
  <si>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</si>
  <si>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</si>
  <si>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</si>
  <si>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</si>
  <si>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</si>
  <si>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</si>
  <si>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</si>
  <si>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</si>
  <si>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</si>
  <si>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</si>
  <si>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</si>
  <si>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</si>
  <si>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</si>
  <si>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</si>
  <si>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</si>
  <si>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</si>
  <si>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</si>
  <si>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</si>
  <si>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</si>
  <si>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</si>
  <si>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</si>
  <si>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</si>
  <si>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</si>
  <si>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</si>
  <si>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</si>
  <si>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</si>
  <si>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</si>
  <si>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</si>
  <si>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</si>
  <si>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</si>
  <si>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</si>
  <si>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</si>
  <si>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</si>
  <si>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</si>
  <si>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</si>
  <si>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</si>
  <si>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</si>
  <si>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</si>
  <si>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</si>
  <si>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</si>
  <si>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</si>
  <si>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</si>
  <si>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</si>
  <si>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</si>
  <si>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</si>
  <si>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</si>
  <si>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</si>
  <si>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</si>
  <si>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</si>
  <si>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</si>
  <si>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</si>
  <si>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</si>
  <si>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</si>
  <si>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</si>
  <si>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</si>
  <si>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</si>
  <si>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</si>
  <si>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</si>
  <si>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</si>
  <si>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</si>
  <si>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</si>
  <si>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</si>
  <si>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</si>
  <si>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</si>
  <si>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</si>
  <si>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</si>
  <si>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</si>
  <si>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</si>
  <si>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</si>
  <si>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</si>
  <si>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</si>
  <si>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</si>
  <si>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</si>
  <si>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</si>
  <si>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</si>
  <si>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</si>
  <si>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</si>
  <si>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</si>
  <si>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</si>
  <si>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</si>
  <si>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</si>
  <si>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</si>
  <si>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</si>
  <si>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</si>
  <si>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</si>
  <si>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</si>
  <si>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</si>
  <si>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</si>
  <si>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</si>
  <si>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</si>
  <si>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</si>
  <si>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</si>
  <si>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</si>
  <si>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</si>
  <si>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</si>
  <si>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</si>
  <si>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</si>
  <si>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</si>
  <si>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</si>
  <si>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</si>
  <si>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</si>
  <si>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</si>
  <si>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</si>
  <si>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</si>
  <si>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</si>
  <si>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</si>
  <si>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</si>
  <si>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</si>
  <si>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</si>
  <si>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</si>
  <si>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</si>
  <si>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</si>
  <si>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</si>
  <si>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</si>
  <si>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</si>
  <si>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</si>
  <si>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</si>
  <si>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</si>
  <si>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</si>
  <si>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</si>
  <si>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</si>
  <si>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</si>
  <si>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</si>
  <si>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</si>
  <si>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</si>
  <si>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</si>
  <si>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</si>
  <si>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</si>
  <si>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</si>
  <si>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</si>
  <si>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</si>
  <si>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</si>
  <si>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</si>
  <si>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</si>
  <si>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</si>
  <si>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</si>
  <si>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</si>
  <si>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</si>
  <si>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</si>
  <si>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</si>
  <si>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</si>
  <si>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</si>
  <si>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</si>
  <si>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</si>
  <si>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</si>
  <si>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</si>
  <si>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</si>
  <si>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</si>
  <si>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</si>
  <si>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</si>
  <si>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</si>
  <si>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</si>
  <si>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</si>
  <si>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</si>
  <si>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</si>
  <si>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</si>
  <si>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</si>
  <si>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</si>
  <si>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</si>
  <si>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</si>
  <si>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</si>
  <si>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</si>
  <si>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</si>
  <si>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</si>
  <si>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</si>
  <si>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</si>
  <si>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</si>
  <si>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</si>
  <si>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</si>
  <si>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</si>
  <si>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</si>
  <si>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</si>
  <si>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</si>
  <si>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</si>
  <si>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</si>
  <si>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</si>
  <si>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</si>
  <si>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</si>
  <si>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</si>
  <si>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</si>
  <si>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</si>
  <si>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</si>
  <si>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</si>
  <si>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</si>
  <si>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</si>
  <si>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</si>
  <si>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</si>
  <si>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</si>
  <si>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</si>
  <si>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</si>
  <si>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</si>
  <si>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</si>
  <si>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</si>
  <si>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</si>
  <si>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</si>
  <si>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</si>
  <si>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</si>
  <si>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</si>
  <si>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</si>
  <si>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</si>
  <si>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</si>
  <si>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</si>
  <si>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</si>
  <si>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</si>
  <si>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</si>
  <si>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</si>
  <si>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</si>
  <si>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</si>
  <si>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</si>
  <si>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</si>
  <si>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</si>
  <si>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</si>
  <si>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</si>
  <si>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</si>
  <si>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</si>
  <si>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</si>
  <si>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</si>
  <si>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</si>
  <si>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</si>
  <si>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</si>
  <si>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</si>
  <si>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</si>
  <si>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</si>
  <si>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</si>
  <si>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</si>
  <si>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</si>
  <si>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</si>
  <si>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</si>
  <si>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</si>
  <si>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</si>
  <si>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</si>
  <si>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</si>
  <si>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</si>
  <si>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</si>
  <si>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</si>
  <si>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</si>
  <si>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</si>
  <si>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</si>
  <si>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</si>
  <si>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</si>
  <si>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</si>
  <si>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</si>
  <si>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</si>
  <si>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</si>
  <si>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</si>
  <si>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</si>
  <si>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</si>
  <si>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</si>
  <si>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</si>
  <si>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</si>
  <si>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</si>
  <si>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</si>
  <si>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</si>
  <si>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</si>
  <si>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</si>
  <si>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</si>
  <si>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</si>
  <si>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</si>
  <si>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</si>
  <si>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</si>
  <si>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</si>
  <si>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</si>
  <si>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</si>
  <si>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</si>
  <si>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</si>
  <si>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</si>
  <si>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</si>
  <si>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</si>
  <si>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</si>
  <si>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</si>
  <si>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</si>
  <si>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</si>
  <si>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</si>
  <si>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</si>
  <si>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</si>
  <si>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</si>
  <si>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</si>
  <si>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</si>
  <si>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</si>
  <si>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</si>
  <si>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</si>
  <si>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</si>
  <si>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</si>
  <si>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</si>
  <si>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</si>
  <si>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</si>
  <si>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</si>
  <si>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</si>
  <si>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</si>
  <si>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</si>
  <si>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</si>
  <si>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</si>
  <si>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</si>
  <si>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</si>
  <si>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</si>
  <si>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</si>
  <si>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</si>
  <si>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</si>
  <si>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</si>
  <si>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</si>
  <si>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</si>
  <si>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</si>
  <si>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</si>
  <si>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</si>
  <si>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</si>
  <si>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</si>
  <si>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</si>
  <si>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</si>
  <si>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</si>
  <si>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</si>
  <si>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</si>
  <si>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</si>
  <si>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</si>
  <si>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</si>
  <si>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</si>
  <si>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</si>
  <si>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</si>
  <si>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</si>
  <si>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</si>
  <si>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</si>
  <si>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</si>
  <si>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</si>
  <si>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</si>
  <si>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</si>
  <si>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</si>
  <si>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</si>
  <si>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</si>
  <si>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</si>
  <si>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</si>
  <si>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</si>
  <si>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</si>
  <si>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</si>
  <si>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</si>
  <si>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</si>
  <si>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</si>
  <si>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</si>
  <si>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</si>
  <si>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</si>
  <si>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</si>
  <si>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</si>
  <si>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</si>
  <si>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</si>
  <si>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</si>
  <si>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</si>
  <si>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</si>
  <si>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</si>
  <si>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</si>
  <si>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</si>
  <si>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</si>
  <si>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</si>
  <si>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</si>
  <si>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</si>
  <si>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</si>
  <si>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</si>
  <si>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</si>
  <si>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</si>
  <si>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</si>
  <si>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</si>
  <si>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</si>
  <si>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</si>
  <si>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</si>
  <si>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</si>
  <si>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</si>
  <si>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</si>
  <si>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</si>
  <si>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</si>
  <si>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</si>
  <si>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</si>
  <si>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</si>
  <si>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</si>
  <si>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</si>
  <si>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</si>
  <si>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</si>
  <si>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</si>
  <si>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</si>
  <si>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</si>
  <si>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</si>
  <si>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</si>
  <si>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</si>
  <si>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</si>
  <si>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</si>
  <si>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</si>
  <si>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</si>
  <si>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</si>
  <si>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</si>
  <si>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</si>
  <si>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</si>
  <si>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</si>
  <si>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</si>
  <si>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</si>
  <si>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</si>
  <si>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</si>
  <si>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</si>
  <si>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</si>
  <si>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</si>
  <si>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</si>
  <si>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</si>
  <si>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</si>
  <si>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</si>
  <si>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</si>
  <si>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</si>
  <si>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</si>
  <si>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</si>
  <si>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</si>
  <si>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</si>
  <si>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</si>
  <si>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</si>
  <si>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</si>
  <si>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</si>
  <si>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</si>
  <si>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</si>
  <si>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</si>
  <si>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</si>
  <si>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</si>
  <si>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</si>
  <si>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</si>
  <si>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</si>
  <si>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</si>
  <si>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</si>
  <si>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</si>
  <si>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</si>
  <si>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</si>
  <si>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</si>
  <si>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</si>
  <si>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</si>
  <si>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</si>
  <si>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</si>
  <si>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</si>
  <si>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</si>
  <si>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</si>
  <si>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</si>
  <si>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</si>
  <si>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</si>
  <si>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</si>
  <si>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</si>
  <si>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</si>
  <si>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</si>
  <si>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</si>
  <si>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</si>
  <si>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</si>
  <si>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</si>
  <si>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</si>
  <si>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</si>
  <si>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</si>
  <si>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</si>
  <si>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</si>
  <si>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</si>
  <si>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</si>
  <si>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</si>
  <si>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</si>
  <si>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</si>
  <si>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</si>
  <si>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</si>
  <si>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</si>
  <si>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</si>
  <si>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</si>
  <si>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</si>
  <si>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</si>
  <si>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</si>
  <si>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</si>
  <si>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</si>
  <si>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</si>
  <si>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</si>
  <si>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</si>
  <si>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</si>
  <si>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</si>
  <si>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</si>
  <si>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</si>
  <si>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</si>
  <si>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</si>
  <si>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</si>
  <si>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</si>
  <si>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</si>
  <si>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</si>
  <si>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</si>
  <si>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</si>
  <si>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</si>
  <si>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</si>
  <si>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</si>
  <si>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</si>
  <si>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</si>
  <si>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</si>
  <si>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</si>
  <si>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</si>
  <si>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</si>
  <si>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</si>
  <si>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</si>
  <si>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</si>
  <si>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</si>
  <si>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</si>
  <si>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</si>
  <si>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</si>
  <si>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</si>
  <si>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</si>
  <si>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</si>
  <si>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</si>
  <si>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</si>
  <si>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</si>
  <si>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</si>
  <si>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</si>
  <si>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</si>
  <si>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</si>
  <si>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</si>
  <si>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</si>
  <si>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</si>
  <si>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</si>
  <si>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</si>
  <si>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</si>
  <si>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</si>
  <si>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</si>
  <si>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</si>
  <si>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</si>
  <si>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</si>
  <si>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</si>
  <si>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</si>
  <si>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</si>
  <si>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</si>
  <si>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</si>
  <si>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</si>
  <si>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</si>
  <si>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</si>
  <si>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</si>
  <si>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</si>
  <si>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</si>
  <si>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</si>
  <si>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</si>
  <si>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</si>
  <si>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</si>
  <si>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</si>
  <si>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</si>
  <si>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</si>
  <si>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</si>
  <si>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</si>
  <si>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</si>
  <si>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</si>
  <si>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</si>
  <si>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</si>
  <si>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</si>
  <si>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</si>
  <si>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</si>
  <si>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</si>
  <si>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</si>
  <si>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</si>
  <si>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</si>
  <si>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</si>
  <si>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</si>
  <si>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</si>
  <si>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</si>
  <si>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</si>
  <si>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</si>
  <si>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</si>
  <si>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</si>
  <si>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</si>
  <si>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</si>
  <si>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</si>
  <si>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</si>
  <si>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</si>
  <si>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</si>
  <si>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</si>
  <si>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</si>
  <si>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</si>
  <si>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</si>
  <si>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</si>
  <si>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</si>
  <si>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</si>
  <si>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</si>
  <si>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</si>
  <si>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</si>
  <si>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</si>
  <si>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</si>
  <si>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</si>
  <si>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</si>
  <si>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</si>
  <si>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</si>
  <si>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</si>
  <si>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</si>
  <si>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</si>
  <si>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</si>
  <si>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</si>
  <si>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</si>
  <si>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</si>
  <si>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</si>
  <si>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</si>
  <si>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</si>
  <si>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</si>
  <si>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</si>
  <si>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</si>
  <si>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</si>
  <si>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</si>
  <si>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</si>
  <si>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</si>
  <si>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</si>
  <si>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</si>
  <si>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</si>
  <si>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</si>
  <si>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</si>
  <si>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</si>
  <si>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</si>
  <si>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</si>
  <si>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</si>
  <si>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</si>
  <si>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</si>
  <si>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</si>
  <si>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</si>
  <si>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</si>
  <si>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</si>
  <si>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</si>
  <si>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</si>
  <si>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</si>
  <si>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</si>
  <si>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</si>
  <si>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</si>
  <si>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</si>
  <si>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</si>
  <si>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</si>
  <si>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</si>
  <si>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</si>
  <si>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</si>
  <si>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</si>
  <si>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</si>
  <si>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</si>
  <si>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</si>
  <si>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</si>
  <si>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</si>
  <si>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</si>
  <si>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</si>
  <si>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</si>
  <si>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</si>
  <si>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</si>
  <si>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</si>
  <si>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</si>
  <si>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</si>
  <si>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</si>
  <si>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</si>
  <si>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</si>
  <si>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</si>
  <si>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</si>
  <si>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</si>
  <si>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</si>
  <si>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</si>
  <si>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</si>
  <si>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</si>
  <si>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</si>
  <si>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</si>
  <si>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</si>
  <si>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</si>
  <si>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</si>
  <si>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</si>
  <si>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</si>
  <si>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</si>
  <si>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</si>
  <si>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</si>
  <si>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</si>
  <si>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</si>
  <si>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</si>
  <si>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</si>
  <si>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</si>
  <si>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</si>
  <si>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</si>
  <si>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</si>
  <si>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</si>
  <si>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</si>
  <si>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</si>
  <si>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</si>
  <si>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</si>
  <si>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</si>
  <si>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</si>
  <si>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</si>
  <si>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</si>
  <si>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</si>
  <si>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</si>
  <si>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</si>
  <si>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</si>
  <si>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</si>
  <si>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</si>
  <si>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</si>
  <si>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</si>
  <si>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</si>
  <si>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</si>
  <si>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</si>
  <si>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</si>
  <si>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</si>
  <si>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</si>
  <si>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</si>
  <si>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</si>
  <si>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</si>
  <si>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</si>
  <si>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</si>
  <si>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</si>
  <si>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</si>
  <si>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</si>
  <si>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</si>
  <si>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</si>
  <si>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</si>
  <si>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</si>
  <si>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</si>
  <si>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</si>
  <si>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</si>
  <si>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</si>
  <si>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</si>
  <si>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</si>
  <si>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</si>
  <si>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</si>
  <si>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</si>
  <si>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</si>
  <si>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</si>
  <si>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</si>
  <si>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</si>
  <si>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</si>
  <si>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</si>
  <si>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</si>
  <si>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</si>
  <si>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</si>
  <si>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</si>
  <si>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</si>
  <si>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</si>
  <si>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</si>
  <si>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</si>
  <si>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</si>
  <si>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</si>
  <si>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</si>
  <si>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</si>
  <si>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</si>
  <si>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</si>
  <si>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</si>
  <si>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</si>
  <si>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</si>
  <si>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</si>
  <si>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</si>
  <si>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</si>
  <si>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</si>
  <si>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</si>
  <si>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</si>
  <si>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</si>
  <si>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</si>
  <si>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</si>
  <si>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</si>
  <si>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</si>
  <si>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</si>
  <si>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</si>
  <si>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</si>
  <si>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</si>
  <si>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</si>
  <si>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</si>
  <si>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</si>
  <si>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</si>
  <si>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</si>
  <si>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</si>
  <si>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</si>
  <si>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</si>
  <si>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</si>
  <si>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</si>
  <si>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</si>
  <si>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</si>
  <si>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</si>
  <si>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</si>
  <si>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</si>
  <si>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</si>
  <si>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</si>
  <si>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</si>
  <si>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</si>
  <si>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</si>
  <si>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</si>
  <si>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</si>
  <si>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</si>
  <si>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</si>
  <si>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</si>
  <si>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</si>
  <si>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</si>
  <si>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</si>
  <si>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</si>
  <si>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</si>
  <si>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</si>
  <si>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</si>
  <si>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</si>
  <si>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</si>
  <si>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</si>
  <si>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</si>
  <si>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</si>
  <si>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</si>
  <si>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</si>
  <si>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</si>
  <si>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</si>
  <si>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</si>
  <si>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</si>
  <si>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</si>
  <si>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</si>
  <si>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</si>
  <si>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</si>
  <si>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</si>
  <si>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</si>
  <si>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</si>
  <si>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</si>
  <si>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</si>
  <si>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</si>
  <si>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</si>
  <si>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</si>
  <si>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</si>
  <si>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</si>
  <si>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</si>
  <si>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</si>
  <si>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</si>
  <si>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</si>
  <si>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</si>
  <si>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</si>
  <si>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</si>
  <si>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</si>
  <si>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</si>
  <si>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</si>
  <si>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</si>
  <si>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</si>
  <si>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</si>
  <si>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</si>
  <si>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</si>
  <si>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</si>
  <si>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</si>
  <si>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</si>
  <si>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</si>
  <si>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</si>
  <si>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</si>
  <si>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</si>
  <si>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</si>
  <si>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</si>
  <si>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</si>
  <si>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</si>
  <si>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</si>
  <si>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</si>
  <si>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</si>
  <si>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</si>
  <si>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</si>
  <si>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</si>
  <si>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</si>
  <si>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</si>
  <si>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</si>
  <si>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</si>
  <si>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</si>
  <si>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</si>
  <si>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</si>
  <si>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</si>
  <si>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</si>
  <si>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</si>
  <si>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</si>
  <si>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</si>
  <si>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</si>
  <si>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</si>
  <si>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</si>
  <si>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</si>
  <si>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</si>
  <si>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</si>
  <si>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</si>
  <si>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</si>
  <si>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</si>
  <si>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</si>
  <si>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</si>
  <si>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</si>
  <si>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</si>
  <si>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</si>
  <si>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</si>
  <si>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</si>
  <si>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</si>
  <si>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</si>
  <si>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</si>
  <si>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</si>
  <si>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</si>
  <si>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</si>
  <si>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</si>
  <si>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</si>
  <si>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</si>
  <si>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</si>
  <si>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</si>
  <si>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</si>
  <si>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</si>
  <si>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</si>
  <si>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</si>
  <si>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</si>
  <si>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</si>
  <si>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</si>
  <si>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</si>
  <si>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</si>
  <si>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</si>
  <si>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</si>
  <si>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</si>
  <si>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</si>
  <si>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</si>
  <si>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</si>
  <si>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</si>
  <si>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</si>
  <si>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</si>
  <si>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</si>
  <si>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</si>
  <si>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</si>
  <si>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</si>
  <si>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</si>
  <si>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</si>
  <si>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</si>
  <si>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</si>
  <si>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</si>
  <si>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</si>
  <si>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</si>
  <si>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</si>
  <si>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</si>
  <si>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</si>
  <si>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</si>
  <si>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</si>
  <si>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</si>
  <si>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</si>
  <si>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</si>
  <si>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</si>
  <si>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</si>
  <si>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</si>
  <si>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</si>
  <si>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</si>
  <si>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</si>
  <si>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</si>
  <si>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</si>
  <si>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</si>
  <si>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</si>
  <si>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</si>
  <si>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</si>
  <si>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</si>
  <si>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</si>
  <si>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</si>
  <si>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</si>
  <si>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</si>
  <si>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</si>
  <si>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</si>
  <si>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</si>
  <si>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</si>
  <si>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</si>
  <si>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</si>
  <si>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</si>
  <si>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</si>
  <si>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</si>
  <si>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</si>
  <si>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</si>
  <si>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</si>
  <si>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</si>
  <si>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</si>
  <si>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</si>
  <si>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</si>
  <si>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</si>
  <si>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</si>
  <si>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</si>
  <si>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</si>
  <si>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</si>
  <si>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</si>
  <si>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</si>
  <si>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</si>
  <si>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</si>
  <si>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</si>
  <si>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</si>
  <si>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</si>
  <si>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</si>
  <si>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</si>
  <si>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</si>
  <si>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</si>
  <si>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</si>
  <si>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</si>
  <si>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</si>
  <si>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</si>
  <si>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</si>
  <si>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</si>
  <si>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</si>
  <si>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</si>
  <si>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</si>
  <si>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</si>
  <si>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</si>
  <si>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</si>
  <si>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</si>
  <si>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</si>
  <si>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</si>
  <si>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</si>
  <si>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</si>
  <si>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</si>
  <si>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</si>
  <si>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</si>
  <si>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</si>
  <si>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</si>
  <si>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</si>
  <si>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</si>
  <si>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</si>
  <si>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</si>
  <si>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</si>
  <si>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</si>
  <si>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</si>
  <si>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</si>
  <si>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</si>
  <si>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</si>
  <si>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</si>
  <si>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</si>
  <si>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</si>
  <si>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</si>
  <si>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</si>
  <si>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</si>
  <si>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</si>
  <si>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</si>
  <si>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</si>
  <si>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</si>
  <si>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</si>
  <si>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</si>
  <si>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</si>
  <si>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</si>
  <si>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</si>
  <si>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</si>
  <si>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</si>
  <si>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</si>
  <si>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</si>
  <si>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</si>
  <si>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</si>
  <si>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</si>
  <si>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</si>
  <si>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</si>
  <si>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</si>
  <si>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</si>
  <si>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</si>
  <si>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</si>
  <si>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</si>
  <si>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</si>
  <si>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</si>
  <si>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</si>
  <si>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</si>
  <si>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</si>
  <si>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</si>
  <si>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</si>
  <si>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</si>
  <si>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</si>
  <si>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</si>
  <si>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</si>
  <si>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</si>
  <si>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</si>
  <si>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</si>
  <si>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</si>
  <si>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</si>
  <si>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</si>
  <si>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</si>
  <si>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</si>
  <si>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</si>
  <si>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</si>
  <si>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</si>
  <si>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</si>
  <si>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</si>
  <si>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</si>
  <si>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</si>
  <si>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</si>
  <si>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</si>
  <si>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</si>
  <si>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</si>
  <si>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</si>
  <si>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</si>
  <si>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</si>
  <si>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</si>
  <si>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</si>
  <si>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</si>
  <si>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</si>
  <si>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</si>
  <si>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</si>
  <si>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</si>
  <si>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</si>
  <si>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</si>
  <si>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</si>
  <si>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</si>
  <si>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</si>
  <si>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</si>
  <si>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</si>
  <si>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</si>
  <si>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</si>
  <si>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</si>
  <si>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</si>
  <si>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</si>
  <si>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</si>
  <si>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</si>
  <si>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</si>
  <si>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</si>
  <si>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</si>
  <si>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</si>
  <si>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</si>
  <si>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</si>
  <si>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</si>
  <si>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</si>
  <si>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</si>
  <si>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</si>
  <si>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</si>
  <si>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</si>
  <si>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</si>
  <si>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</si>
  <si>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</si>
  <si>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</si>
  <si>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</si>
  <si>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</si>
  <si>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</si>
  <si>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</si>
  <si>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</si>
  <si>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</si>
  <si>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</si>
  <si>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</si>
  <si>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</si>
  <si>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</si>
  <si>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</si>
  <si>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</si>
  <si>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</si>
  <si>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</si>
  <si>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</si>
  <si>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</si>
  <si>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</si>
  <si>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</si>
  <si>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</si>
  <si>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</si>
  <si>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</si>
  <si>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</si>
  <si>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</si>
  <si>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</si>
  <si>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</si>
  <si>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</si>
  <si>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</si>
  <si>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</si>
  <si>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</si>
  <si>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</si>
  <si>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</si>
  <si>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</si>
  <si>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</si>
  <si>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</si>
  <si>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</si>
  <si>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</si>
  <si>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</si>
  <si>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</si>
  <si>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</si>
  <si>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</si>
  <si>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</si>
  <si>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</si>
  <si>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</si>
  <si>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</si>
  <si>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</si>
  <si>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</si>
  <si>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</si>
  <si>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</si>
  <si>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</si>
  <si>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</si>
  <si>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</si>
  <si>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</si>
  <si>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</si>
  <si>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</si>
  <si>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</si>
  <si>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</si>
  <si>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</si>
  <si>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</si>
  <si>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</si>
  <si>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</si>
  <si>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</si>
  <si>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</si>
  <si>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</si>
  <si>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</si>
  <si>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</si>
  <si>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</si>
  <si>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</si>
  <si>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</si>
  <si>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</si>
  <si>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</si>
  <si>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</si>
  <si>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</si>
  <si>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</si>
  <si>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</si>
  <si>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</si>
  <si>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</si>
  <si>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</si>
  <si>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</si>
  <si>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</si>
  <si>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</si>
  <si>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</si>
  <si>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</si>
  <si>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</si>
  <si>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</si>
  <si>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</si>
  <si>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</si>
  <si>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</si>
  <si>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</si>
  <si>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</si>
  <si>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</si>
  <si>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</si>
  <si>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</si>
  <si>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</si>
  <si>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</si>
  <si>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</si>
  <si>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</si>
  <si>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</si>
  <si>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</si>
  <si>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</si>
  <si>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</si>
  <si>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</si>
  <si>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</si>
  <si>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</si>
  <si>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</si>
  <si>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</si>
  <si>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</si>
  <si>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</si>
  <si>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</si>
  <si>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</si>
  <si>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</si>
  <si>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</si>
  <si>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</si>
  <si>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</si>
  <si>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</si>
  <si>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</si>
  <si>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</si>
  <si>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</si>
  <si>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</si>
  <si>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</si>
  <si>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</si>
  <si>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</si>
  <si>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</si>
  <si>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</si>
  <si>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</si>
  <si>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</si>
  <si>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</si>
  <si>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</si>
  <si>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</si>
  <si>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</si>
  <si>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</si>
  <si>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</si>
  <si>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</si>
  <si>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</si>
  <si>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</si>
  <si>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</si>
  <si>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</si>
  <si>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</si>
  <si>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</si>
  <si>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</si>
  <si>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</si>
  <si>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</si>
  <si>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</si>
  <si>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</si>
  <si>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</si>
  <si>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</si>
  <si>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</si>
  <si>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</si>
  <si>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</si>
  <si>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</si>
  <si>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</si>
  <si>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</si>
  <si>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</si>
  <si>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</si>
  <si>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</si>
  <si>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</si>
  <si>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</si>
  <si>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</si>
  <si>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</si>
  <si>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</si>
  <si>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</si>
  <si>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</si>
  <si>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</si>
  <si>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</si>
  <si>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</si>
  <si>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</si>
  <si>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</si>
  <si>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</si>
  <si>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</si>
  <si>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</si>
  <si>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</si>
  <si>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</si>
  <si>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</si>
  <si>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</si>
  <si>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</si>
  <si>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</si>
  <si>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</si>
  <si>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</si>
  <si>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</si>
  <si>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</si>
  <si>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</si>
  <si>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</si>
  <si>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</si>
  <si>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</si>
  <si>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</si>
  <si>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</si>
  <si>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</si>
  <si>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</si>
  <si>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</si>
  <si>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</si>
  <si>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</si>
  <si>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</si>
  <si>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</si>
  <si>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</si>
  <si>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</si>
  <si>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</si>
  <si>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</si>
  <si>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</si>
  <si>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</si>
  <si>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</si>
  <si>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</si>
  <si>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</si>
  <si>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</si>
  <si>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</si>
  <si>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</si>
  <si>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</si>
  <si>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</si>
  <si>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</si>
  <si>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</si>
  <si>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</si>
  <si>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</si>
  <si>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</si>
  <si>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</si>
  <si>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</si>
  <si>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</si>
  <si>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</si>
  <si>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</si>
  <si>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</si>
  <si>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</si>
  <si>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</si>
  <si>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</si>
  <si>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</si>
  <si>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</si>
  <si>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</si>
  <si>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</si>
  <si>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</si>
  <si>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</si>
  <si>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</si>
  <si>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</si>
  <si>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</si>
  <si>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</si>
  <si>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</si>
  <si>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</si>
  <si>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</si>
  <si>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</si>
  <si>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</si>
  <si>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</si>
  <si>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</si>
  <si>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</si>
  <si>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</si>
  <si>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</si>
  <si>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</si>
  <si>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</si>
  <si>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</si>
  <si>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</si>
  <si>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</si>
  <si>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</si>
  <si>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</si>
  <si>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</si>
  <si>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</si>
  <si>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</si>
  <si>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</si>
  <si>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</si>
  <si>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</si>
  <si>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</si>
  <si>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</si>
  <si>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</si>
  <si>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</si>
  <si>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</si>
  <si>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</si>
  <si>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</si>
  <si>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</si>
  <si>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</si>
  <si>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</si>
  <si>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</si>
  <si>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</si>
  <si>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</si>
  <si>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</si>
  <si>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</si>
  <si>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</si>
  <si>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</si>
  <si>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</si>
  <si>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</si>
  <si>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</si>
  <si>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</si>
  <si>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</si>
  <si>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</si>
  <si>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</si>
  <si>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</si>
  <si>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</si>
  <si>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</si>
  <si>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</si>
  <si>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</si>
  <si>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</si>
  <si>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</si>
  <si>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</si>
  <si>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</si>
  <si>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</si>
  <si>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</si>
  <si>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</si>
  <si>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</si>
  <si>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</si>
  <si>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</si>
  <si>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</si>
  <si>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</si>
  <si>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</si>
  <si>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</si>
  <si>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</si>
  <si>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</si>
  <si>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</si>
  <si>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</si>
  <si>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</si>
  <si>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</si>
  <si>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</si>
  <si>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</si>
  <si>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</si>
  <si>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</si>
  <si>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</si>
  <si>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</si>
  <si>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</si>
  <si>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</si>
  <si>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</si>
  <si>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</si>
  <si>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</si>
  <si>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</si>
  <si>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</si>
  <si>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</si>
  <si>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</si>
  <si>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</si>
  <si>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</si>
  <si>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</si>
  <si>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</si>
  <si>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</si>
  <si>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</si>
  <si>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</si>
  <si>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</si>
  <si>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</si>
  <si>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</si>
  <si>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</si>
  <si>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</si>
  <si>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</si>
  <si>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</si>
  <si>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</si>
  <si>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</si>
  <si>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</si>
  <si>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</si>
  <si>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</si>
  <si>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</si>
  <si>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</si>
  <si>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</si>
  <si>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</si>
  <si>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</si>
  <si>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</si>
  <si>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</si>
  <si>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</si>
  <si>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</si>
  <si>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</si>
  <si>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</si>
  <si>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</si>
  <si>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</si>
  <si>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</si>
  <si>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</si>
  <si>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</si>
  <si>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</si>
  <si>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</si>
  <si>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</si>
  <si>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</si>
  <si>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</si>
  <si>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</si>
  <si>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</si>
  <si>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</si>
  <si>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</si>
  <si>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</si>
  <si>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</si>
  <si>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</si>
  <si>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</si>
  <si>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</si>
  <si>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</si>
  <si>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</si>
  <si>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</si>
  <si>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</si>
  <si>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</si>
  <si>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</si>
  <si>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</si>
  <si>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</si>
  <si>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</si>
  <si>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</si>
  <si>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</si>
  <si>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</si>
  <si>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</si>
  <si>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</si>
  <si>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</si>
  <si>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</si>
  <si>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</si>
  <si>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</si>
  <si>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</si>
  <si>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</si>
  <si>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</si>
  <si>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</si>
  <si>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</si>
  <si>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</si>
  <si>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</si>
  <si>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</si>
  <si>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</si>
  <si>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</si>
  <si>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</si>
  <si>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</si>
  <si>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</si>
  <si>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</si>
  <si>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</si>
  <si>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</si>
  <si>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</si>
  <si>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</si>
  <si>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</si>
  <si>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</si>
  <si>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</si>
  <si>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</si>
  <si>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</si>
  <si>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</si>
  <si>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</si>
  <si>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</si>
  <si>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</si>
  <si>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</si>
  <si>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</si>
  <si>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</si>
  <si>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</si>
  <si>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</si>
  <si>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</si>
  <si>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</si>
  <si>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</si>
  <si>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</si>
  <si>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</si>
  <si>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</si>
  <si>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</si>
  <si>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</si>
  <si>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</si>
  <si>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</si>
  <si>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</si>
  <si>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</si>
  <si>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</si>
  <si>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</si>
  <si>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</si>
  <si>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</si>
  <si>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</si>
  <si>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</si>
  <si>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</si>
  <si>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</si>
  <si>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</si>
  <si>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</si>
  <si>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</si>
  <si>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</si>
  <si>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</si>
  <si>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</si>
  <si>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</si>
  <si>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</si>
  <si>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</si>
  <si>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</si>
  <si>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</si>
  <si>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</si>
  <si>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</si>
  <si>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</si>
  <si>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</si>
  <si>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</si>
  <si>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</si>
  <si>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</si>
  <si>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</si>
  <si>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</si>
  <si>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</si>
  <si>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</si>
  <si>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</si>
  <si>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</si>
  <si>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</si>
  <si>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</si>
  <si>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</si>
  <si>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</si>
  <si>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</si>
  <si>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</si>
  <si>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</si>
  <si>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</si>
  <si>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</si>
  <si>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</si>
  <si>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</si>
  <si>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</si>
  <si>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</si>
  <si>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</si>
  <si>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</si>
  <si>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</si>
  <si>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</si>
  <si>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</si>
  <si>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</si>
  <si>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</si>
  <si>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</si>
  <si>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</si>
  <si>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</si>
  <si>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</si>
  <si>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</si>
  <si>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</si>
  <si>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</si>
  <si>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</si>
  <si>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</si>
  <si>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</si>
  <si>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</si>
  <si>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</si>
  <si>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</si>
  <si>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</si>
  <si>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</si>
  <si>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</si>
  <si>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</si>
  <si>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</si>
  <si>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</si>
  <si>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</si>
  <si>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</si>
  <si>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</si>
  <si>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</si>
  <si>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</si>
  <si>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</si>
  <si>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</si>
  <si>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</si>
  <si>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</si>
  <si>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</si>
  <si>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</si>
  <si>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</si>
  <si>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</si>
  <si>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</si>
  <si>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</si>
  <si>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</si>
  <si>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</si>
  <si>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</si>
  <si>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</si>
  <si>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</si>
  <si>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</si>
  <si>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</si>
  <si>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</si>
  <si>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</si>
  <si>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</si>
  <si>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</si>
  <si>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</si>
  <si>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</si>
  <si>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</si>
  <si>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</si>
  <si>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</si>
  <si>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</si>
  <si>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</si>
  <si>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</si>
  <si>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</si>
  <si>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</si>
  <si>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</si>
  <si>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</si>
  <si>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</si>
  <si>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</si>
  <si>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</si>
  <si>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</si>
  <si>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</si>
  <si>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</si>
  <si>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</si>
  <si>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</si>
  <si>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</si>
  <si>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</si>
  <si>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</si>
  <si>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</si>
  <si>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</si>
  <si>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</si>
  <si>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</si>
  <si>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</si>
  <si>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</si>
  <si>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</si>
  <si>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</si>
  <si>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</si>
  <si>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</si>
  <si>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</si>
  <si>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</si>
  <si>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</si>
  <si>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</si>
  <si>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</si>
  <si>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</si>
  <si>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</si>
  <si>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</si>
  <si>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</si>
  <si>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</si>
  <si>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</si>
  <si>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</si>
  <si>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</si>
  <si>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</si>
  <si>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</si>
  <si>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</si>
  <si>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</si>
  <si>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</si>
  <si>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</si>
  <si>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</si>
  <si>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</si>
  <si>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</si>
  <si>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</si>
  <si>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</si>
  <si>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</si>
  <si>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</si>
  <si>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</si>
  <si>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</si>
  <si>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</si>
  <si>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</si>
  <si>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</si>
  <si>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</si>
  <si>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</si>
  <si>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</si>
  <si>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</si>
  <si>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</si>
  <si>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</si>
  <si>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</si>
  <si>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</si>
  <si>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</si>
  <si>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</si>
  <si>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</si>
  <si>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</si>
  <si>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</si>
  <si>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</si>
  <si>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</si>
  <si>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</si>
  <si>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</si>
  <si>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</si>
  <si>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</si>
  <si>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</si>
  <si>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</si>
  <si>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</si>
  <si>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</si>
  <si>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</si>
  <si>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</si>
  <si>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</si>
  <si>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</si>
  <si>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</si>
  <si>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</si>
  <si>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</si>
  <si>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</si>
  <si>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</si>
  <si>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</si>
  <si>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</si>
  <si>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</si>
  <si>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</si>
  <si>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</si>
  <si>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</si>
  <si>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</si>
  <si>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</si>
  <si>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</si>
  <si>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</si>
  <si>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</si>
  <si>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</si>
  <si>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</si>
  <si>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</si>
  <si>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</si>
  <si>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</si>
  <si>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</si>
  <si>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</si>
  <si>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</si>
  <si>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</si>
  <si>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</si>
  <si>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</si>
  <si>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</si>
  <si>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</si>
  <si>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</si>
  <si>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</si>
  <si>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</si>
  <si>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</si>
  <si>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</si>
  <si>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</si>
  <si>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</si>
  <si>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</si>
  <si>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</si>
  <si>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</si>
  <si>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</si>
  <si>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</si>
  <si>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</si>
  <si>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</si>
  <si>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</si>
  <si>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</si>
  <si>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</si>
  <si>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</si>
  <si>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</si>
  <si>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</si>
  <si>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</si>
  <si>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</si>
  <si>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</si>
  <si>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</si>
  <si>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</si>
  <si>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</si>
  <si>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</si>
  <si>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</si>
  <si>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</si>
  <si>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</si>
  <si>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</si>
  <si>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</si>
  <si>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</si>
  <si>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</si>
  <si>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</si>
  <si>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</si>
  <si>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</si>
  <si>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</si>
  <si>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</si>
  <si>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</si>
  <si>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</si>
  <si>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</si>
  <si>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</si>
  <si>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</si>
  <si>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</si>
  <si>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</si>
  <si>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</si>
  <si>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</si>
  <si>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</si>
  <si>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</si>
  <si>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</si>
  <si>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</si>
  <si>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</si>
  <si>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</si>
  <si>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</si>
  <si>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</si>
  <si>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</si>
  <si>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</si>
  <si>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</si>
  <si>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</si>
  <si>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</si>
  <si>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</si>
  <si>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</si>
  <si>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</si>
  <si>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</si>
  <si>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</si>
  <si>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</si>
  <si>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</si>
  <si>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</si>
  <si>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</si>
  <si>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</si>
  <si>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</si>
  <si>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</si>
  <si>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</si>
  <si>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</si>
  <si>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</si>
  <si>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</si>
  <si>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</si>
  <si>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</si>
  <si>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</si>
  <si>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</si>
  <si>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</si>
  <si>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</si>
  <si>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</si>
  <si>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</si>
  <si>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</si>
  <si>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</si>
  <si>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</si>
  <si>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</si>
  <si>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</si>
  <si>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</si>
  <si>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</si>
  <si>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</si>
  <si>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</si>
  <si>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</si>
  <si>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</si>
  <si>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</si>
  <si>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</si>
  <si>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</si>
  <si>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</si>
  <si>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</si>
  <si>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</si>
  <si>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</si>
  <si>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</si>
  <si>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</si>
  <si>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</si>
  <si>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</si>
  <si>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</si>
  <si>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</si>
  <si>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</si>
  <si>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</si>
  <si>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</si>
  <si>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</si>
  <si>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</si>
  <si>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</si>
  <si>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</si>
  <si>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</si>
  <si>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</si>
  <si>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</si>
  <si>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</si>
  <si>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</si>
  <si>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</si>
  <si>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</si>
  <si>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</si>
  <si>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</si>
  <si>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</si>
  <si>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</si>
  <si>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</si>
  <si>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</si>
  <si>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</si>
  <si>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</si>
  <si>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</si>
  <si>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</si>
  <si>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</si>
  <si>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</si>
  <si>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</si>
  <si>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</si>
  <si>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</si>
  <si>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</si>
  <si>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</si>
  <si>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</si>
  <si>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</si>
  <si>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</si>
  <si>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</si>
  <si>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</si>
  <si>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</si>
  <si>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</si>
  <si>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</si>
  <si>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</si>
  <si>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</si>
  <si>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</si>
  <si>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</si>
  <si>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</si>
  <si>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</si>
  <si>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</si>
  <si>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</si>
  <si>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</si>
  <si>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</si>
  <si>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</si>
  <si>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</si>
  <si>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</si>
  <si>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</si>
  <si>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</si>
  <si>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</si>
  <si>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</si>
  <si>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</si>
  <si>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</si>
  <si>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</si>
  <si>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</si>
  <si>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</si>
  <si>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</si>
  <si>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</si>
  <si>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</si>
  <si>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</si>
  <si>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</si>
  <si>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</si>
  <si>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</si>
  <si>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</si>
  <si>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</si>
  <si>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</si>
  <si>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</si>
  <si>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</si>
  <si>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</si>
  <si>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</si>
  <si>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</si>
  <si>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</si>
  <si>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</si>
  <si>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</si>
  <si>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</si>
  <si>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</si>
  <si>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</si>
  <si>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</si>
  <si>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</si>
  <si>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</si>
  <si>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</si>
  <si>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</si>
  <si>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</si>
  <si>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</si>
  <si>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</si>
  <si>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</si>
  <si>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</si>
  <si>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</si>
  <si>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</si>
  <si>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</si>
  <si>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</si>
  <si>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</si>
  <si>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</si>
  <si>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</si>
  <si>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</si>
  <si>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</si>
  <si>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</si>
  <si>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</si>
  <si>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</si>
  <si>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</si>
  <si>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</si>
  <si>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</si>
  <si>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</si>
  <si>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</si>
  <si>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</si>
  <si>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</si>
  <si>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</si>
  <si>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</si>
  <si>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</si>
  <si>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</si>
  <si>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</si>
  <si>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</si>
  <si>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</si>
  <si>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</si>
  <si>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</si>
  <si>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</si>
  <si>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</si>
  <si>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</si>
  <si>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</si>
  <si>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</si>
  <si>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</si>
  <si>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</si>
  <si>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</si>
  <si>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</si>
  <si>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</si>
  <si>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</si>
  <si>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</si>
  <si>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</si>
  <si>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</si>
  <si>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</si>
  <si>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</si>
  <si>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</si>
  <si>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</si>
  <si>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</si>
  <si>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</si>
  <si>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</si>
  <si>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</si>
  <si>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</si>
  <si>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</si>
  <si>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</si>
  <si>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</si>
  <si>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</si>
  <si>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</si>
  <si>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</si>
  <si>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</si>
  <si>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</si>
  <si>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</si>
  <si>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</si>
  <si>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</si>
  <si>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</si>
  <si>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</si>
  <si>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</si>
  <si>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</si>
  <si>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</si>
  <si>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</si>
  <si>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</si>
  <si>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</si>
  <si>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</si>
  <si>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</si>
  <si>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</si>
  <si>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</si>
  <si>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</si>
  <si>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</si>
  <si>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</si>
  <si>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</si>
  <si>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</si>
  <si>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</si>
  <si>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</si>
  <si>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</si>
  <si>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</si>
  <si>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</si>
  <si>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</si>
  <si>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</si>
  <si>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</si>
  <si>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</si>
  <si>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</si>
  <si>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</si>
  <si>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</si>
  <si>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</si>
  <si>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</si>
  <si>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</si>
  <si>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</si>
  <si>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</si>
  <si>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</si>
  <si>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</si>
  <si>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</si>
  <si>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</si>
  <si>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</si>
  <si>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</si>
  <si>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</si>
  <si>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</si>
  <si>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</si>
  <si>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</si>
  <si>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</si>
  <si>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</si>
  <si>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</si>
  <si>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</si>
  <si>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</si>
  <si>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</si>
  <si>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</si>
  <si>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</si>
  <si>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</si>
  <si>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</si>
  <si>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</si>
  <si>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</si>
  <si>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</si>
  <si>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</si>
  <si>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</si>
  <si>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</si>
  <si>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</si>
  <si>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</si>
  <si>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</si>
  <si>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</si>
  <si>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</si>
  <si>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</si>
  <si>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</si>
  <si>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</si>
  <si>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</si>
  <si>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</si>
  <si>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</si>
  <si>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</si>
  <si>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</si>
  <si>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</si>
  <si>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</si>
  <si>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</si>
  <si>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</si>
  <si>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</si>
  <si>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</si>
  <si>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</si>
  <si>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</si>
  <si>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</si>
  <si>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</si>
  <si>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</si>
  <si>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</si>
  <si>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</si>
  <si>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</si>
  <si>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</si>
  <si>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</si>
  <si>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</si>
  <si>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</si>
  <si>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</si>
  <si>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</si>
  <si>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</si>
  <si>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</si>
  <si>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</si>
  <si>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</si>
  <si>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</si>
  <si>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</si>
  <si>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</si>
  <si>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</si>
  <si>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</si>
  <si>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</si>
  <si>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</si>
  <si>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</si>
  <si>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</si>
  <si>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</si>
  <si>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</si>
  <si>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</si>
  <si>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</si>
  <si>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</si>
  <si>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</si>
  <si>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</si>
  <si>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</si>
  <si>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</si>
  <si>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</si>
  <si>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</si>
  <si>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</si>
  <si>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</si>
  <si>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</si>
  <si>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</si>
  <si>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</si>
  <si>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</si>
  <si>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</si>
  <si>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</si>
  <si>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</si>
  <si>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</si>
  <si>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</si>
  <si>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</si>
  <si>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</si>
  <si>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</si>
  <si>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</si>
  <si>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</si>
  <si>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</si>
  <si>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</si>
  <si>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</si>
  <si>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</si>
  <si>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</si>
  <si>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</si>
  <si>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</si>
  <si>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</si>
  <si>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</si>
  <si>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</si>
  <si>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</si>
  <si>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</si>
  <si>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</si>
  <si>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</si>
  <si>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</si>
  <si>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</si>
  <si>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</si>
  <si>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</si>
  <si>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</si>
  <si>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</si>
  <si>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</si>
  <si>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</si>
  <si>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</si>
  <si>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</si>
  <si>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</si>
  <si>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</si>
  <si>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</si>
  <si>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</si>
  <si>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</si>
  <si>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</si>
  <si>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</si>
  <si>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</si>
  <si>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</si>
  <si>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</si>
  <si>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</si>
  <si>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</si>
  <si>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</si>
  <si>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</si>
  <si>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</si>
  <si>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</si>
  <si>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</si>
  <si>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</si>
  <si>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</si>
  <si>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</si>
  <si>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</si>
  <si>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</si>
  <si>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</si>
  <si>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</si>
  <si>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</si>
  <si>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</si>
  <si>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</si>
  <si>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</si>
  <si>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</si>
  <si>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</si>
  <si>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</si>
  <si>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</si>
  <si>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</si>
  <si>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</si>
  <si>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</si>
  <si>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</si>
  <si>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</si>
  <si>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</si>
  <si>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</si>
  <si>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</si>
  <si>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</si>
  <si>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</si>
  <si>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</si>
  <si>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</si>
  <si>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</si>
  <si>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</si>
  <si>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</si>
  <si>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</si>
  <si>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</si>
  <si>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</si>
  <si>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</si>
  <si>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</si>
  <si>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</si>
  <si>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</si>
  <si>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</si>
  <si>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</si>
  <si>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</si>
  <si>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</si>
  <si>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</si>
  <si>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</si>
  <si>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</si>
  <si>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</si>
  <si>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</si>
  <si>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</si>
  <si>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</si>
  <si>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</si>
  <si>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</si>
  <si>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</si>
  <si>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</si>
  <si>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</si>
  <si>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</si>
  <si>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</si>
  <si>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</si>
  <si>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</si>
  <si>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</si>
  <si>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</si>
  <si>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</si>
  <si>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</si>
  <si>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</si>
  <si>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</si>
  <si>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</si>
  <si>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</si>
  <si>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</si>
  <si>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</si>
  <si>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</si>
  <si>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</si>
  <si>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</si>
  <si>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</si>
  <si>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</si>
  <si>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</si>
  <si>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</si>
  <si>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</si>
  <si>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</si>
  <si>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</si>
  <si>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</si>
  <si>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</si>
  <si>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</si>
  <si>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</si>
  <si>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</si>
  <si>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</si>
  <si>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</si>
  <si>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</si>
  <si>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</si>
  <si>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</si>
  <si>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</si>
  <si>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</si>
  <si>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</si>
  <si>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</si>
  <si>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</si>
  <si>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</si>
  <si>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</si>
  <si>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</si>
  <si>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</si>
  <si>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</si>
  <si>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</si>
  <si>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</si>
  <si>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</si>
  <si>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</si>
  <si>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</si>
  <si>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</si>
  <si>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</si>
  <si>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</si>
  <si>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</si>
  <si>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</si>
  <si>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</si>
  <si>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</si>
  <si>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</si>
  <si>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</si>
  <si>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</si>
  <si>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</si>
  <si>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</si>
  <si>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</si>
  <si>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</si>
  <si>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</si>
  <si>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</si>
  <si>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</si>
  <si>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</si>
  <si>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</si>
  <si>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</si>
  <si>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</si>
  <si>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</si>
  <si>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</si>
  <si>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</si>
  <si>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</si>
  <si>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</si>
  <si>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</si>
  <si>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</si>
  <si>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</si>
  <si>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</si>
  <si>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</si>
  <si>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</si>
  <si>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</si>
  <si>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</si>
  <si>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</si>
  <si>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</si>
  <si>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</si>
  <si>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</si>
  <si>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</si>
  <si>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</si>
  <si>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</si>
  <si>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</si>
  <si>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</si>
  <si>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</si>
  <si>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</si>
  <si>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</si>
  <si>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</si>
  <si>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</si>
  <si>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</si>
  <si>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</si>
  <si>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</si>
  <si>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</si>
  <si>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</si>
  <si>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</si>
  <si>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</si>
  <si>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</si>
  <si>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</si>
  <si>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</si>
  <si>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</si>
  <si>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</si>
  <si>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</si>
  <si>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</si>
  <si>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</si>
  <si>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</si>
  <si>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</si>
  <si>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</si>
  <si>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</si>
  <si>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</si>
  <si>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</si>
  <si>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</si>
  <si>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</si>
  <si>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</si>
  <si>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</si>
  <si>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</si>
  <si>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</si>
  <si>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</si>
  <si>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</si>
  <si>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</si>
  <si>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</si>
  <si>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</si>
  <si>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</si>
  <si>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</si>
  <si>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</si>
  <si>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</si>
  <si>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</si>
  <si>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</si>
  <si>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</si>
  <si>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</si>
  <si>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</si>
  <si>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</si>
  <si>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</si>
  <si>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</si>
  <si>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</si>
  <si>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</si>
  <si>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</si>
  <si>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</si>
  <si>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</si>
  <si>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</si>
  <si>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</si>
  <si>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</si>
  <si>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</si>
  <si>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</si>
  <si>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</si>
  <si>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</si>
  <si>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</si>
  <si>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</si>
  <si>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</si>
  <si>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</si>
  <si>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</si>
  <si>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</si>
  <si>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</si>
  <si>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</si>
  <si>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</si>
  <si>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</si>
  <si>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</si>
  <si>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</si>
  <si>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</si>
  <si>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</si>
  <si>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</si>
  <si>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</si>
  <si>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</si>
  <si>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</si>
  <si>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</si>
  <si>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</si>
  <si>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</si>
  <si>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</si>
  <si>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</si>
  <si>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</si>
  <si>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</si>
  <si>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</si>
  <si>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</si>
  <si>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</si>
  <si>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</si>
  <si>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</si>
  <si>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</si>
  <si>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</si>
  <si>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</si>
  <si>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</si>
  <si>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</si>
  <si>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</si>
  <si>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</si>
  <si>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</si>
  <si>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</si>
  <si>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</si>
  <si>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</si>
  <si>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</si>
  <si>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</si>
  <si>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</si>
  <si>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</si>
  <si>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</si>
  <si>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</si>
  <si>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</si>
  <si>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</si>
  <si>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</si>
  <si>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</si>
  <si>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</si>
  <si>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</si>
  <si>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</si>
  <si>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</si>
  <si>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</si>
  <si>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</si>
  <si>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</si>
  <si>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</si>
  <si>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</si>
  <si>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</si>
  <si>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</si>
  <si>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</si>
  <si>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</si>
  <si>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</si>
  <si>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</si>
  <si>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</si>
  <si>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</si>
  <si>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</si>
  <si>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</si>
  <si>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</si>
  <si>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</si>
  <si>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</si>
  <si>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</si>
  <si>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</si>
  <si>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</si>
  <si>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</si>
  <si>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</si>
  <si>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</si>
  <si>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</si>
  <si>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</si>
  <si>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</si>
  <si>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</si>
  <si>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</si>
  <si>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</si>
  <si>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</si>
  <si>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</si>
  <si>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</si>
  <si>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</si>
  <si>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</si>
  <si>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</si>
  <si>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</si>
  <si>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</si>
  <si>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</si>
  <si>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</si>
  <si>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</si>
  <si>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</si>
  <si>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</si>
  <si>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</si>
  <si>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</si>
  <si>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</si>
  <si>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</si>
  <si>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</si>
  <si>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</si>
  <si>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</si>
  <si>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</si>
  <si>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</si>
  <si>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</si>
  <si>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</si>
  <si>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</si>
  <si>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</si>
  <si>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</si>
  <si>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</si>
  <si>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</si>
  <si>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</si>
  <si>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</si>
  <si>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</si>
  <si>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</si>
  <si>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</si>
  <si>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</si>
  <si>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</si>
  <si>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</si>
  <si>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</si>
  <si>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</si>
  <si>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</si>
  <si>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</si>
  <si>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</si>
  <si>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</si>
  <si>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</si>
  <si>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</si>
  <si>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</si>
  <si>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</si>
  <si>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</si>
  <si>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</si>
  <si>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</si>
  <si>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</si>
  <si>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</si>
  <si>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</si>
  <si>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</si>
  <si>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</si>
  <si>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</si>
  <si>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</si>
  <si>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</si>
  <si>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</si>
  <si>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</si>
  <si>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</si>
  <si>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</si>
  <si>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</si>
  <si>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</si>
  <si>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</si>
  <si>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</si>
  <si>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</si>
  <si>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</si>
  <si>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</si>
  <si>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</si>
  <si>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</si>
  <si>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</si>
  <si>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</si>
  <si>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</si>
  <si>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</si>
  <si>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</si>
  <si>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</si>
  <si>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</si>
  <si>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</si>
  <si>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</si>
  <si>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</si>
  <si>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</si>
  <si>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</si>
  <si>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</si>
  <si>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</si>
  <si>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</si>
  <si>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</si>
  <si>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</si>
  <si>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</si>
  <si>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</si>
  <si>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</si>
  <si>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</si>
  <si>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</si>
  <si>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</si>
  <si>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</si>
  <si>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</si>
  <si>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</si>
  <si>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</si>
  <si>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</si>
  <si>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</si>
  <si>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</si>
  <si>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</si>
  <si>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</si>
  <si>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</si>
  <si>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</si>
  <si>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</si>
  <si>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</si>
  <si>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</si>
  <si>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</si>
  <si>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</si>
  <si>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</si>
  <si>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</si>
  <si>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</si>
  <si>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</si>
  <si>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</si>
  <si>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</si>
  <si>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</si>
  <si>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</si>
  <si>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</si>
  <si>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</si>
  <si>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</si>
  <si>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</si>
  <si>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</si>
  <si>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</si>
  <si>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</si>
  <si>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</si>
  <si>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</si>
  <si>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</si>
  <si>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</si>
  <si>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</si>
  <si>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</si>
  <si>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</si>
  <si>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</si>
  <si>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</si>
  <si>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</si>
  <si>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</si>
  <si>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</si>
  <si>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</si>
  <si>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</si>
  <si>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</si>
  <si>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</si>
  <si>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</si>
  <si>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</si>
  <si>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</si>
  <si>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</si>
  <si>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</si>
  <si>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</si>
  <si>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</si>
  <si>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</si>
  <si>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</si>
  <si>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</si>
  <si>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</si>
  <si>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</si>
  <si>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</si>
  <si>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</si>
  <si>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</si>
  <si>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</si>
  <si>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</si>
  <si>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</si>
  <si>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</si>
  <si>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</si>
  <si>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</si>
  <si>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</si>
  <si>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</si>
  <si>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</si>
  <si>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</si>
  <si>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</si>
  <si>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</si>
  <si>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</si>
  <si>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</si>
  <si>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</si>
  <si>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</si>
  <si>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</si>
  <si>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</si>
  <si>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</si>
  <si>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</si>
  <si>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</si>
  <si>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</si>
  <si>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</si>
  <si>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</si>
  <si>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</si>
  <si>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</si>
  <si>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</si>
  <si>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</si>
  <si>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</si>
  <si>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</si>
  <si>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</si>
  <si>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</si>
  <si>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</si>
  <si>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</si>
  <si>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</si>
  <si>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</si>
  <si>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</si>
  <si>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</si>
  <si>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</si>
  <si>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</si>
  <si>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</si>
  <si>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</si>
  <si>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</si>
  <si>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</si>
  <si>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</si>
  <si>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</si>
  <si>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</si>
  <si>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</si>
  <si>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</si>
  <si>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</si>
  <si>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</si>
  <si>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</si>
  <si>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</si>
  <si>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</si>
  <si>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</si>
  <si>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</si>
  <si>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</si>
  <si>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</si>
  <si>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</si>
  <si>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</si>
  <si>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</si>
  <si>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</si>
  <si>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</si>
  <si>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</si>
  <si>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</si>
  <si>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</si>
  <si>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</si>
  <si>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</si>
  <si>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</si>
  <si>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</si>
  <si>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</si>
  <si>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</si>
  <si>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</si>
  <si>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</si>
  <si>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</si>
  <si>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</si>
  <si>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</si>
  <si>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</si>
  <si>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</si>
  <si>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</si>
  <si>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</si>
  <si>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</si>
  <si>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</si>
  <si>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</si>
  <si>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</si>
  <si>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</si>
  <si>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</si>
  <si>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</si>
  <si>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</si>
  <si>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</si>
  <si>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</si>
  <si>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</si>
  <si>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</si>
  <si>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</si>
  <si>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</si>
  <si>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</si>
  <si>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</si>
  <si>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</si>
  <si>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</si>
  <si>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</si>
  <si>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</si>
  <si>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</si>
  <si>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</si>
  <si>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</si>
  <si>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</si>
  <si>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</si>
  <si>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</si>
  <si>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</si>
  <si>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</si>
  <si>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</si>
  <si>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</si>
  <si>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</si>
  <si>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</si>
  <si>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</si>
  <si>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</si>
  <si>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</si>
  <si>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</si>
  <si>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</si>
  <si>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</si>
  <si>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</si>
  <si>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</si>
  <si>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</si>
  <si>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</si>
  <si>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</si>
  <si>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</si>
  <si>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</si>
  <si>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</si>
  <si>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</si>
  <si>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</si>
  <si>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</si>
  <si>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</si>
  <si>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</si>
  <si>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</si>
  <si>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</si>
  <si>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</si>
  <si>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</si>
  <si>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</si>
  <si>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</si>
  <si>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</si>
  <si>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</si>
  <si>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</si>
  <si>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</si>
  <si>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</si>
  <si>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</si>
  <si>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</si>
  <si>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</si>
  <si>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</si>
  <si>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</si>
  <si>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</si>
  <si>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</si>
  <si>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</si>
  <si>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</si>
  <si>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</si>
  <si>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</si>
  <si>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</si>
  <si>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</si>
  <si>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</si>
  <si>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</si>
  <si>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</si>
  <si>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</si>
  <si>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</si>
  <si>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</si>
  <si>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</si>
  <si>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</si>
  <si>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</si>
  <si>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</si>
  <si>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</si>
  <si>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</si>
  <si>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</si>
  <si>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</si>
  <si>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</si>
  <si>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</si>
  <si>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</si>
  <si>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</si>
  <si>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</si>
  <si>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</si>
  <si>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</si>
  <si>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</si>
  <si>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</si>
  <si>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</si>
  <si>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</si>
  <si>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</si>
  <si>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</si>
  <si>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</si>
  <si>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</si>
  <si>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</si>
  <si>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</si>
  <si>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</si>
  <si>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</si>
  <si>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</si>
  <si>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</si>
  <si>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</si>
  <si>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</si>
  <si>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</si>
  <si>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</si>
  <si>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</si>
  <si>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</si>
  <si>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</si>
  <si>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</si>
  <si>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</si>
  <si>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</si>
  <si>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</si>
  <si>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</si>
  <si>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</si>
  <si>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</si>
  <si>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</si>
  <si>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</si>
  <si>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</si>
  <si>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</si>
  <si>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</si>
  <si>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</si>
  <si>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</si>
  <si>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</si>
  <si>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</si>
  <si>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</si>
  <si>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</si>
  <si>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</si>
  <si>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</si>
  <si>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</si>
  <si>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</si>
  <si>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</si>
  <si>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</si>
  <si>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</si>
  <si>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</si>
  <si>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</si>
  <si>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</si>
  <si>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</si>
  <si>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</si>
  <si>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</si>
  <si>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</si>
  <si>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</si>
  <si>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</si>
  <si>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</si>
  <si>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</si>
  <si>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</si>
  <si>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</si>
  <si>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</si>
  <si>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</si>
  <si>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</si>
  <si>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</si>
  <si>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</si>
  <si>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</si>
  <si>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</si>
  <si>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</si>
  <si>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</si>
  <si>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</si>
  <si>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</si>
  <si>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</si>
  <si>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</si>
  <si>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</si>
  <si>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</si>
  <si>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</si>
  <si>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</si>
  <si>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</si>
  <si>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</si>
  <si>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</si>
  <si>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</si>
  <si>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</si>
  <si>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</si>
  <si>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</si>
  <si>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</si>
  <si>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</si>
  <si>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</si>
  <si>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</si>
  <si>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</si>
  <si>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</si>
  <si>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</si>
  <si>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</si>
  <si>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</si>
  <si>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</si>
  <si>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</si>
  <si>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</si>
  <si>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</si>
  <si>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</si>
  <si>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</si>
  <si>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</si>
  <si>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</si>
  <si>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</si>
  <si>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</si>
  <si>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</si>
  <si>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</si>
  <si>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</si>
  <si>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</si>
  <si>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</si>
  <si>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</si>
  <si>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</si>
  <si>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</si>
  <si>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</si>
  <si>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</si>
  <si>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</si>
  <si>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</si>
  <si>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</si>
  <si>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</si>
  <si>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</si>
  <si>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</si>
  <si>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</si>
  <si>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</si>
  <si>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</si>
  <si>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</si>
  <si>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</si>
  <si>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</si>
  <si>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</si>
  <si>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</si>
  <si>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</si>
  <si>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</si>
  <si>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</si>
  <si>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</si>
  <si>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</si>
  <si>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</si>
  <si>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</si>
  <si>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</si>
  <si>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</si>
  <si>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</si>
  <si>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</si>
  <si>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</si>
  <si>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</si>
  <si>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</si>
  <si>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</si>
  <si>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</si>
  <si>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</si>
  <si>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</si>
  <si>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</si>
  <si>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</si>
  <si>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</si>
  <si>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</si>
  <si>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</si>
  <si>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</si>
  <si>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</si>
  <si>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</si>
  <si>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</si>
  <si>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</si>
  <si>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</si>
  <si>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</si>
  <si>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</si>
  <si>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</si>
  <si>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</si>
  <si>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</si>
  <si>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</si>
  <si>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</si>
  <si>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</si>
  <si>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</si>
  <si>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</si>
  <si>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</si>
  <si>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</si>
  <si>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</si>
  <si>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</si>
  <si>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</si>
  <si>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</si>
  <si>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</si>
  <si>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</si>
  <si>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</si>
  <si>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</si>
  <si>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</si>
  <si>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</si>
  <si>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</si>
  <si>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</si>
  <si>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</si>
  <si>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</si>
  <si>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</si>
  <si>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</si>
  <si>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</si>
  <si>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</si>
  <si>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</si>
  <si>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</si>
  <si>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</si>
  <si>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</si>
  <si>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</si>
  <si>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</si>
  <si>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</si>
  <si>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</si>
  <si>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</si>
  <si>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</si>
  <si>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</si>
  <si>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</si>
  <si>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</si>
  <si>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</si>
  <si>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</si>
  <si>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</si>
  <si>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</si>
  <si>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</si>
  <si>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</si>
  <si>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</si>
  <si>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</si>
  <si>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</si>
  <si>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</si>
  <si>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</si>
  <si>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</si>
  <si>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</si>
  <si>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</si>
  <si>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</si>
  <si>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</si>
  <si>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</si>
  <si>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</si>
  <si>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</si>
  <si>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</si>
  <si>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</si>
  <si>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</si>
  <si>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</si>
  <si>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</si>
  <si>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</si>
  <si>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</si>
  <si>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</si>
  <si>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</si>
  <si>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</si>
  <si>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</si>
  <si>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</si>
  <si>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</si>
  <si>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</si>
  <si>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</si>
  <si>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</si>
  <si>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</si>
  <si>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</si>
  <si>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</si>
  <si>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</si>
  <si>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</si>
  <si>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</si>
  <si>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</si>
  <si>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</si>
  <si>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</si>
  <si>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</si>
  <si>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</si>
  <si>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</si>
  <si>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</si>
  <si>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</si>
  <si>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</si>
  <si>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</si>
  <si>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</si>
  <si>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</si>
  <si>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</si>
  <si>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</si>
  <si>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</si>
  <si>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</si>
  <si>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</si>
  <si>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</si>
  <si>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</si>
  <si>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</si>
  <si>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</si>
  <si>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</si>
  <si>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</si>
  <si>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</si>
  <si>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</si>
  <si>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</si>
  <si>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</si>
  <si>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</si>
  <si>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</si>
  <si>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</si>
  <si>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</si>
  <si>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</si>
  <si>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</si>
  <si>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</si>
  <si>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</si>
  <si>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</si>
  <si>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</si>
  <si>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</si>
  <si>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</si>
  <si>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</si>
  <si>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</si>
  <si>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</si>
  <si>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</si>
  <si>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</si>
  <si>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</si>
  <si>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</si>
  <si>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</si>
  <si>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</si>
  <si>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</si>
  <si>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</si>
  <si>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</si>
  <si>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</si>
  <si>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</si>
  <si>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</si>
  <si>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</si>
  <si>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</si>
  <si>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</si>
  <si>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</si>
  <si>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</si>
  <si>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</si>
  <si>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</si>
  <si>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</si>
  <si>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</si>
  <si>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</si>
  <si>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</si>
  <si>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</si>
  <si>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</si>
  <si>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</si>
  <si>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</si>
  <si>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</si>
  <si>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</si>
  <si>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</si>
  <si>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</si>
  <si>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</si>
  <si>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</si>
  <si>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</si>
  <si>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</si>
  <si>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</si>
  <si>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</si>
  <si>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</si>
  <si>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</si>
  <si>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</si>
  <si>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</si>
  <si>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</si>
  <si>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</si>
  <si>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</si>
  <si>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</si>
  <si>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</si>
  <si>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</si>
  <si>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</si>
  <si>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</si>
  <si>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</si>
  <si>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</si>
  <si>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</si>
  <si>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</si>
  <si>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</si>
  <si>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</si>
  <si>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</si>
  <si>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</si>
  <si>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</si>
  <si>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</si>
  <si>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</si>
  <si>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</si>
  <si>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</si>
  <si>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</si>
  <si>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</si>
  <si>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</si>
  <si>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</si>
  <si>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</si>
  <si>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</si>
  <si>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</si>
  <si>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</si>
  <si>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</si>
  <si>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</si>
  <si>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</si>
  <si>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</si>
  <si>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</si>
  <si>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</si>
  <si>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</si>
  <si>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</si>
  <si>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</si>
  <si>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</si>
  <si>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</si>
  <si>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</si>
  <si>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</si>
  <si>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</si>
  <si>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</si>
  <si>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</si>
  <si>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</si>
  <si>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</si>
  <si>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</si>
  <si>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</si>
  <si>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</si>
  <si>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</si>
  <si>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</si>
  <si>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</si>
  <si>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</si>
  <si>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</si>
  <si>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</si>
  <si>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</si>
  <si>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</si>
  <si>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</si>
  <si>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</si>
  <si>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</si>
  <si>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</si>
  <si>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</si>
  <si>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</si>
  <si>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</si>
  <si>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</si>
  <si>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</si>
  <si>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</si>
  <si>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</si>
  <si>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</si>
  <si>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</si>
  <si>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</si>
  <si>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</si>
  <si>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</si>
  <si>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</si>
  <si>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</si>
  <si>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</si>
  <si>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</si>
  <si>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</si>
  <si>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</si>
  <si>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</si>
  <si>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</si>
  <si>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</si>
  <si>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</si>
  <si>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</si>
  <si>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</si>
  <si>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</si>
  <si>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</si>
  <si>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</si>
  <si>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</si>
  <si>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</si>
  <si>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</si>
  <si>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</si>
  <si>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</si>
  <si>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</si>
  <si>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</si>
  <si>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</si>
  <si>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</si>
  <si>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</si>
  <si>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</si>
  <si>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</si>
  <si>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</si>
  <si>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</si>
  <si>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</si>
  <si>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</si>
  <si>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</si>
  <si>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</si>
  <si>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</si>
  <si>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</si>
  <si>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</si>
  <si>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</si>
  <si>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</si>
  <si>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</si>
  <si>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</si>
  <si>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</si>
  <si>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</si>
  <si>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</si>
  <si>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</si>
  <si>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</si>
  <si>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</si>
  <si>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</si>
  <si>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</si>
  <si>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</si>
  <si>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</si>
  <si>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</si>
  <si>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</si>
  <si>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</si>
  <si>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</si>
  <si>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</si>
  <si>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</si>
  <si>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</si>
  <si>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</si>
  <si>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</si>
  <si>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</si>
  <si>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</si>
  <si>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</si>
  <si>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</si>
  <si>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</si>
  <si>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</si>
  <si>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</si>
  <si>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</si>
  <si>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</si>
  <si>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</si>
  <si>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</si>
  <si>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</si>
  <si>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</si>
  <si>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</si>
  <si>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</si>
  <si>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</si>
  <si>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</si>
  <si>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</si>
  <si>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</si>
  <si>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</si>
  <si>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</si>
  <si>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</si>
  <si>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</si>
  <si>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</si>
  <si>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</si>
  <si>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</si>
  <si>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</si>
  <si>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</si>
  <si>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</si>
  <si>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</si>
  <si>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</si>
  <si>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</si>
  <si>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</si>
  <si>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</si>
  <si>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</si>
  <si>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</si>
  <si>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</si>
  <si>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</si>
  <si>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</si>
  <si>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</si>
  <si>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</si>
  <si>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</si>
  <si>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</si>
  <si>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</si>
  <si>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</si>
  <si>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</si>
  <si>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</si>
  <si>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</si>
  <si>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</si>
  <si>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</si>
  <si>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</si>
  <si>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</si>
  <si>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</si>
  <si>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</si>
  <si>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</si>
  <si>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</si>
  <si>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</si>
  <si>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</si>
  <si>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</si>
  <si>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</si>
  <si>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</si>
  <si>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</si>
  <si>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</si>
  <si>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</si>
  <si>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</si>
  <si>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</si>
  <si>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</si>
  <si>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</si>
  <si>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</si>
  <si>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</si>
  <si>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</si>
  <si>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</si>
  <si>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</si>
  <si>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</si>
  <si>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</si>
  <si>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</si>
  <si>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</si>
  <si>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</si>
  <si>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</si>
  <si>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</si>
  <si>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</si>
  <si>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</si>
  <si>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</si>
  <si>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</si>
  <si>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</si>
  <si>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</si>
  <si>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</si>
  <si>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</si>
  <si>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</si>
  <si>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</si>
  <si>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</si>
  <si>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</si>
  <si>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</si>
  <si>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</si>
  <si>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</si>
  <si>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</si>
  <si>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</si>
  <si>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</si>
  <si>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</si>
  <si>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</si>
  <si>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</si>
  <si>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</si>
  <si>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</si>
  <si>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</si>
  <si>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</si>
  <si>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</si>
  <si>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</si>
  <si>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</si>
  <si>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</si>
  <si>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</si>
  <si>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</si>
  <si>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</si>
  <si>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</si>
  <si>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</si>
  <si>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</si>
  <si>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</si>
  <si>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</si>
  <si>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</si>
  <si>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</si>
  <si>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</si>
  <si>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</si>
  <si>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</si>
  <si>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</si>
  <si>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</si>
  <si>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</si>
  <si>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</si>
  <si>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</si>
  <si>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</si>
  <si>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</si>
  <si>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</si>
  <si>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</si>
  <si>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</si>
  <si>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</si>
  <si>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</si>
  <si>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</si>
  <si>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</si>
  <si>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</si>
  <si>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</si>
  <si>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</si>
  <si>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</si>
  <si>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</si>
  <si>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</si>
  <si>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</si>
  <si>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</si>
  <si>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</si>
  <si>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</si>
  <si>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</si>
  <si>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</si>
  <si>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</si>
  <si>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</si>
  <si>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</si>
  <si>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</si>
  <si>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</si>
  <si>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</si>
  <si>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</si>
  <si>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</si>
  <si>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</si>
  <si>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</si>
  <si>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</si>
  <si>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</si>
  <si>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</si>
  <si>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</si>
  <si>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</si>
  <si>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</si>
  <si>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</si>
  <si>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</si>
  <si>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</si>
  <si>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</si>
  <si>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</si>
  <si>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</si>
  <si>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</si>
  <si>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</si>
  <si>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</si>
  <si>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</si>
  <si>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</si>
  <si>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</si>
  <si>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</si>
  <si>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</si>
  <si>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</si>
  <si>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</si>
  <si>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</si>
  <si>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</si>
  <si>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</si>
  <si>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</si>
  <si>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</si>
  <si>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</si>
  <si>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</si>
  <si>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</si>
  <si>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</si>
  <si>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</si>
  <si>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</si>
  <si>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</si>
  <si>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</si>
  <si>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</si>
  <si>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</si>
  <si>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</si>
  <si>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</si>
  <si>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</si>
  <si>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</si>
  <si>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</si>
  <si>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</si>
  <si>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</si>
  <si>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</si>
  <si>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</si>
  <si>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</si>
  <si>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</si>
  <si>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</si>
  <si>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</si>
  <si>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</si>
  <si>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</si>
  <si>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</si>
  <si>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</si>
  <si>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</si>
  <si>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</si>
  <si>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</si>
  <si>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</si>
  <si>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</si>
  <si>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</si>
  <si>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</si>
  <si>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</si>
  <si>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</si>
  <si>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</si>
  <si>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</si>
  <si>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</si>
  <si>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</si>
  <si>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</si>
  <si>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</si>
  <si>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</si>
  <si>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</si>
  <si>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</si>
  <si>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</si>
  <si>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</si>
  <si>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</si>
  <si>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</si>
  <si>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</si>
  <si>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</si>
  <si>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</si>
  <si>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</si>
  <si>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</si>
  <si>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</si>
  <si>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</si>
  <si>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</si>
  <si>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</si>
  <si>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</si>
  <si>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</si>
  <si>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</si>
  <si>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</si>
  <si>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</si>
  <si>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</si>
  <si>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</si>
  <si>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</si>
  <si>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</si>
  <si>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</si>
  <si>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</si>
  <si>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</si>
  <si>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</si>
  <si>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</si>
  <si>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</si>
  <si>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</si>
  <si>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</si>
  <si>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</si>
  <si>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</si>
  <si>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</si>
  <si>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</si>
  <si>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</si>
  <si>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</si>
  <si>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</si>
  <si>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</si>
  <si>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</si>
  <si>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</si>
  <si>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</si>
  <si>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</si>
  <si>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</si>
  <si>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</si>
  <si>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</si>
  <si>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</si>
  <si>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</si>
  <si>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</si>
  <si>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</si>
  <si>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</si>
  <si>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</si>
  <si>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</si>
  <si>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</si>
  <si>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</si>
  <si>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</si>
  <si>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</si>
  <si>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</si>
  <si>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</si>
  <si>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</si>
  <si>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</si>
  <si>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</si>
  <si>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</si>
  <si>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</si>
  <si>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</si>
  <si>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</si>
  <si>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</si>
  <si>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</si>
  <si>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</si>
  <si>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</si>
  <si>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</si>
  <si>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</si>
  <si>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</si>
  <si>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</si>
  <si>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</si>
  <si>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</si>
  <si>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</si>
  <si>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</si>
  <si>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</si>
  <si>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</si>
  <si>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</si>
  <si>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</si>
  <si>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</si>
  <si>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</si>
  <si>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</si>
  <si>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</si>
  <si>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</si>
  <si>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</si>
  <si>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</si>
  <si>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</si>
  <si>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</si>
  <si>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</si>
  <si>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</si>
  <si>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</si>
  <si>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</si>
  <si>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</si>
  <si>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</si>
  <si>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</si>
  <si>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</si>
  <si>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</si>
  <si>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</si>
  <si>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</si>
  <si>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</si>
  <si>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</si>
  <si>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</si>
  <si>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</si>
  <si>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</si>
  <si>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</si>
  <si>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</si>
  <si>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</si>
  <si>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</si>
  <si>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</si>
  <si>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</si>
  <si>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</si>
  <si>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</si>
  <si>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</si>
  <si>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</si>
  <si>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</si>
  <si>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</si>
  <si>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</si>
  <si>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</si>
  <si>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</si>
  <si>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</si>
  <si>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</si>
  <si>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</si>
  <si>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</si>
  <si>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</si>
  <si>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</si>
  <si>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</si>
  <si>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</si>
  <si>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</si>
  <si>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</si>
  <si>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</si>
  <si>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</si>
  <si>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</si>
  <si>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</si>
  <si>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</si>
  <si>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</si>
  <si>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</si>
  <si>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</si>
  <si>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</si>
  <si>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</si>
  <si>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</si>
  <si>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</si>
  <si>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</si>
  <si>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</si>
  <si>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</si>
  <si>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</si>
  <si>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</si>
  <si>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</si>
  <si>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</si>
  <si>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</si>
  <si>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</si>
  <si>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</si>
  <si>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</si>
  <si>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</si>
  <si>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</si>
  <si>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</si>
  <si>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</si>
  <si>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</si>
  <si>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</si>
  <si>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</si>
  <si>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</si>
  <si>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</si>
  <si>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</si>
  <si>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</si>
  <si>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</si>
  <si>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</si>
  <si>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</si>
  <si>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</si>
  <si>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</si>
  <si>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</si>
  <si>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</si>
  <si>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</si>
  <si>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</si>
  <si>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</si>
  <si>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</si>
  <si>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</si>
  <si>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</si>
  <si>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</si>
  <si>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</si>
  <si>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</si>
  <si>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</si>
  <si>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</si>
  <si>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</si>
  <si>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</si>
  <si>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</si>
  <si>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</si>
  <si>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</si>
  <si>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</si>
  <si>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</si>
  <si>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</si>
  <si>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</si>
  <si>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</si>
  <si>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</si>
  <si>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</si>
  <si>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</si>
  <si>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</si>
  <si>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</si>
  <si>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</si>
  <si>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</si>
  <si>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</si>
  <si>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</si>
  <si>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</si>
  <si>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</si>
  <si>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</si>
  <si>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</si>
  <si>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</si>
  <si>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</si>
  <si>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</si>
  <si>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</si>
  <si>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</si>
  <si>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</si>
  <si>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</si>
  <si>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</si>
  <si>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</si>
  <si>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</si>
  <si>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</si>
  <si>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</si>
  <si>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</si>
  <si>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</si>
  <si>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</si>
  <si>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</si>
  <si>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</si>
  <si>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</si>
  <si>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</si>
  <si>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</si>
  <si>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</si>
  <si>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</si>
  <si>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</si>
  <si>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</si>
  <si>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</si>
  <si>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</si>
  <si>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</si>
  <si>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</si>
  <si>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</si>
  <si>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</si>
  <si>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</si>
  <si>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</si>
  <si>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</si>
  <si>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</si>
  <si>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</si>
  <si>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</si>
  <si>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</si>
  <si>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</si>
  <si>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</si>
  <si>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</si>
  <si>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</si>
  <si>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</si>
  <si>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</si>
  <si>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</si>
  <si>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</si>
  <si>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</si>
  <si>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</si>
  <si>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</si>
  <si>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</si>
  <si>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</si>
  <si>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</si>
  <si>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</si>
  <si>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</si>
  <si>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</si>
  <si>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</si>
  <si>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</si>
  <si>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</si>
  <si>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</si>
  <si>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</si>
  <si>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</si>
  <si>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</si>
  <si>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</si>
  <si>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</si>
  <si>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</si>
  <si>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</si>
  <si>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</si>
  <si>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</si>
  <si>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</si>
  <si>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</si>
  <si>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</si>
  <si>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</si>
  <si>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</si>
  <si>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</si>
  <si>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</si>
  <si>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</si>
  <si>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</si>
  <si>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</si>
  <si>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</si>
  <si>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</si>
  <si>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</si>
  <si>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</si>
  <si>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</si>
  <si>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</si>
  <si>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</si>
  <si>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</si>
  <si>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</si>
  <si>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</si>
  <si>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</si>
  <si>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</si>
  <si>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</si>
  <si>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</si>
  <si>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</si>
  <si>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</si>
  <si>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</si>
  <si>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</si>
  <si>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</si>
  <si>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</si>
  <si>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</si>
  <si>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</si>
  <si>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</si>
  <si>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</si>
  <si>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</si>
  <si>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</si>
  <si>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</si>
  <si>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</si>
  <si>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</si>
  <si>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</si>
  <si>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</si>
  <si>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</si>
  <si>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</si>
  <si>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</si>
  <si>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</si>
  <si>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</si>
  <si>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</si>
  <si>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</si>
  <si>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</si>
  <si>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</si>
  <si>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</si>
  <si>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</si>
  <si>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</si>
  <si>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</si>
  <si>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</si>
  <si>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</si>
  <si>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</si>
  <si>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</si>
  <si>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</si>
  <si>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</si>
  <si>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</si>
  <si>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</si>
  <si>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</si>
  <si>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</si>
  <si>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</si>
  <si>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</si>
  <si>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</si>
  <si>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</si>
  <si>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</si>
  <si>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</si>
  <si>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</si>
  <si>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</si>
  <si>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</si>
  <si>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</si>
  <si>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</si>
  <si>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</si>
  <si>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</si>
  <si>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</si>
  <si>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</si>
  <si>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</si>
  <si>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</si>
  <si>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</si>
  <si>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</si>
  <si>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</si>
  <si>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</si>
  <si>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</si>
  <si>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</si>
  <si>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</si>
  <si>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</si>
  <si>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</si>
  <si>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</si>
  <si>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</si>
  <si>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</si>
  <si>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</si>
  <si>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</si>
  <si>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</si>
  <si>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</si>
  <si>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</si>
  <si>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</si>
  <si>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</si>
  <si>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</si>
  <si>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</si>
  <si>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</si>
  <si>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</si>
  <si>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</si>
  <si>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</si>
  <si>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</si>
  <si>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</si>
  <si>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</si>
  <si>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</si>
  <si>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</si>
  <si>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</si>
  <si>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</si>
  <si>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</si>
  <si>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</si>
  <si>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</si>
  <si>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</si>
  <si>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</si>
  <si>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</si>
  <si>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</si>
  <si>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</si>
  <si>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</si>
  <si>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</si>
  <si>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</si>
  <si>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</si>
  <si>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</si>
  <si>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</si>
  <si>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</si>
  <si>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</si>
  <si>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</si>
  <si>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</si>
  <si>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</si>
  <si>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</si>
  <si>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</si>
  <si>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</si>
  <si>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</si>
  <si>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</si>
  <si>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</si>
  <si>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</si>
  <si>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</si>
  <si>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</si>
  <si>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</si>
  <si>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</si>
  <si>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</si>
  <si>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</si>
  <si>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</si>
  <si>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</si>
  <si>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</si>
  <si>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</si>
  <si>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</si>
  <si>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</si>
  <si>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</si>
  <si>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</si>
  <si>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</si>
  <si>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</si>
  <si>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</si>
  <si>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</si>
  <si>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</si>
  <si>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</si>
  <si>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</si>
  <si>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</si>
  <si>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</si>
  <si>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</si>
  <si>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</si>
  <si>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</si>
  <si>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</si>
  <si>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</si>
  <si>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</si>
  <si>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</si>
  <si>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</si>
  <si>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</si>
  <si>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</si>
  <si>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</si>
  <si>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</si>
  <si>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</si>
  <si>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</si>
  <si>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</si>
  <si>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</si>
  <si>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</si>
  <si>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</si>
  <si>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</si>
  <si>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</si>
  <si>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</si>
  <si>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</si>
  <si>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</si>
  <si>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</si>
  <si>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</si>
  <si>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</si>
  <si>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</si>
  <si>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</si>
  <si>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</si>
  <si>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</si>
  <si>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</si>
  <si>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</si>
  <si>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</si>
  <si>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</si>
  <si>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</si>
  <si>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</si>
  <si>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</si>
  <si>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</si>
  <si>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</si>
  <si>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</si>
  <si>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</si>
  <si>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</si>
  <si>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</si>
  <si>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</si>
  <si>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</si>
  <si>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</si>
  <si>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</si>
  <si>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</si>
  <si>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</si>
  <si>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</si>
  <si>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</si>
  <si>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</si>
  <si>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</si>
  <si>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</si>
  <si>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</si>
  <si>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</si>
  <si>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</si>
  <si>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</si>
  <si>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</si>
  <si>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</si>
  <si>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</si>
  <si>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</si>
  <si>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</si>
  <si>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</si>
  <si>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</si>
  <si>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</si>
  <si>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</si>
  <si>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</si>
  <si>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</si>
  <si>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</si>
  <si>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</si>
  <si>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</si>
  <si>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</si>
  <si>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</si>
  <si>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</si>
  <si>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</si>
  <si>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</si>
  <si>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</si>
  <si>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</si>
  <si>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</si>
  <si>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</si>
  <si>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</si>
  <si>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</si>
  <si>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</si>
  <si>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</si>
  <si>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</si>
  <si>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</si>
  <si>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</si>
  <si>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</si>
  <si>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</si>
  <si>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</si>
  <si>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</si>
  <si>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</si>
  <si>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</si>
  <si>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</si>
  <si>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</si>
  <si>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</si>
  <si>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</si>
  <si>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</si>
  <si>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</si>
  <si>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</si>
  <si>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</si>
  <si>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</si>
  <si>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</si>
  <si>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</si>
  <si>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</si>
  <si>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</si>
  <si>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</si>
  <si>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</si>
  <si>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</si>
  <si>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</si>
  <si>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</si>
  <si>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</si>
  <si>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</si>
  <si>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</si>
  <si>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</si>
  <si>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</si>
  <si>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</si>
  <si>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</si>
  <si>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</si>
  <si>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</si>
  <si>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</si>
  <si>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</si>
  <si>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</si>
  <si>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</si>
  <si>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</si>
  <si>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</si>
  <si>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</si>
  <si>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</si>
  <si>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</si>
  <si>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</si>
  <si>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</si>
  <si>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</si>
  <si>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</si>
  <si>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</si>
  <si>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</si>
  <si>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</si>
  <si>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</si>
  <si>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</si>
  <si>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</si>
  <si>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</si>
  <si>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</si>
  <si>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</si>
  <si>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</si>
  <si>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</si>
  <si>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</si>
  <si>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</si>
  <si>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</si>
  <si>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</si>
  <si>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</si>
  <si>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</si>
  <si>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</si>
  <si>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</si>
  <si>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</si>
  <si>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</si>
  <si>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</si>
  <si>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</si>
  <si>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</si>
  <si>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</si>
  <si>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</si>
  <si>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</si>
  <si>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</si>
  <si>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</si>
  <si>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</si>
  <si>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</si>
  <si>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</si>
  <si>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</si>
  <si>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</si>
  <si>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</si>
  <si>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</si>
  <si>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</si>
  <si>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</si>
  <si>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</si>
  <si>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</si>
  <si>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</si>
  <si>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</si>
  <si>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</si>
  <si>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</si>
  <si>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</si>
  <si>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</si>
  <si>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</si>
  <si>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</si>
  <si>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</si>
  <si>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</si>
  <si>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</si>
  <si>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</si>
  <si>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</si>
  <si>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</si>
  <si>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</si>
  <si>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</si>
  <si>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</si>
  <si>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</si>
  <si>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</si>
  <si>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</si>
  <si>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</si>
  <si>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</si>
  <si>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</si>
  <si>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</si>
  <si>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</si>
  <si>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</si>
  <si>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</si>
  <si>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</si>
  <si>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</si>
  <si>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</si>
  <si>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</si>
  <si>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</si>
  <si>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</si>
  <si>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</si>
  <si>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</si>
  <si>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</si>
  <si>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</si>
  <si>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</si>
  <si>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</si>
  <si>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</si>
  <si>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</si>
  <si>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</si>
  <si>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</si>
  <si>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</si>
  <si>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</si>
  <si>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</si>
  <si>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</si>
  <si>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</si>
  <si>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</si>
  <si>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</si>
  <si>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</si>
  <si>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</si>
  <si>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</si>
  <si>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</si>
  <si>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</si>
  <si>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</si>
  <si>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</si>
  <si>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</si>
  <si>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</si>
  <si>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</si>
  <si>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</si>
  <si>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</si>
  <si>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</si>
  <si>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</si>
  <si>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</si>
  <si>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</si>
  <si>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</si>
  <si>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</si>
  <si>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</si>
  <si>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</si>
  <si>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</si>
  <si>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</si>
  <si>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</si>
  <si>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</si>
  <si>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</si>
  <si>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</si>
  <si>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</si>
  <si>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</si>
  <si>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</si>
  <si>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</si>
  <si>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</si>
  <si>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</si>
  <si>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</si>
  <si>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</si>
  <si>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</si>
  <si>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</si>
  <si>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</si>
  <si>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</si>
  <si>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</si>
  <si>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</si>
  <si>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</si>
  <si>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</si>
  <si>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</si>
  <si>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</si>
  <si>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</si>
  <si>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</si>
  <si>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</si>
  <si>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</si>
  <si>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</si>
  <si>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</si>
  <si>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</si>
  <si>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</si>
  <si>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</si>
  <si>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</si>
  <si>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</si>
  <si>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</si>
  <si>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</si>
  <si>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</si>
  <si>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</si>
  <si>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</si>
  <si>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</si>
  <si>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</si>
  <si>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</si>
  <si>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</si>
  <si>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</si>
  <si>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</si>
  <si>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</si>
  <si>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</si>
  <si>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</si>
  <si>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</si>
  <si>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</si>
  <si>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</si>
  <si>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</si>
  <si>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</si>
  <si>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</si>
  <si>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</si>
  <si>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</si>
  <si>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</si>
  <si>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</si>
  <si>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</si>
  <si>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</si>
  <si>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</si>
  <si>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</si>
  <si>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</si>
  <si>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</si>
  <si>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</si>
  <si>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</si>
  <si>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</si>
  <si>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</si>
  <si>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</si>
  <si>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</si>
  <si>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</si>
  <si>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</si>
  <si>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</si>
  <si>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</si>
  <si>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</si>
  <si>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</si>
  <si>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</si>
  <si>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</si>
  <si>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</si>
  <si>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</si>
  <si>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</si>
  <si>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</si>
  <si>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</si>
  <si>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</si>
  <si>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</si>
  <si>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</si>
  <si>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</si>
  <si>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</si>
  <si>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</si>
  <si>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</si>
  <si>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</si>
  <si>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</si>
  <si>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</si>
  <si>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</si>
  <si>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</si>
  <si>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</si>
  <si>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</si>
  <si>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</si>
  <si>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</si>
  <si>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</si>
  <si>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</si>
  <si>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</si>
  <si>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</si>
  <si>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</si>
  <si>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</si>
  <si>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</si>
  <si>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</si>
  <si>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</si>
  <si>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</si>
  <si>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</si>
  <si>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</si>
  <si>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</si>
  <si>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</si>
  <si>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</si>
  <si>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</si>
  <si>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</si>
  <si>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</si>
  <si>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</si>
  <si>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</si>
  <si>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</si>
  <si>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</si>
  <si>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</si>
  <si>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</si>
  <si>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</si>
  <si>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</si>
  <si>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</si>
  <si>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</si>
  <si>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</si>
  <si>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</si>
  <si>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</si>
  <si>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</si>
  <si>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</si>
  <si>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</si>
  <si>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</si>
  <si>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</si>
  <si>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</si>
  <si>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</si>
  <si>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</si>
  <si>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</si>
  <si>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</si>
  <si>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</si>
  <si>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</si>
  <si>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</si>
  <si>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</si>
  <si>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</si>
  <si>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</si>
  <si>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</si>
  <si>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</si>
  <si>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</si>
  <si>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</si>
  <si>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</si>
  <si>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</si>
  <si>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</si>
  <si>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</si>
  <si>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</si>
  <si>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</si>
  <si>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</si>
  <si>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</si>
  <si>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</si>
  <si>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</si>
  <si>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</si>
  <si>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</si>
  <si>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</si>
  <si>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</si>
  <si>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</si>
  <si>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</si>
  <si>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</si>
  <si>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</si>
  <si>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</si>
  <si>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</si>
  <si>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</si>
  <si>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</si>
  <si>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</si>
  <si>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</si>
  <si>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</si>
  <si>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</si>
  <si>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</si>
  <si>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</si>
  <si>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</si>
  <si>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</si>
  <si>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</si>
  <si>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</si>
  <si>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</si>
  <si>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</si>
  <si>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</si>
  <si>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</si>
  <si>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</si>
  <si>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</si>
  <si>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</si>
  <si>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</si>
  <si>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</si>
  <si>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</si>
  <si>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</si>
  <si>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</si>
  <si>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</si>
  <si>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</si>
  <si>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</si>
  <si>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</si>
  <si>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</si>
  <si>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</si>
  <si>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</si>
  <si>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</si>
  <si>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</si>
  <si>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</si>
  <si>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</si>
  <si>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</si>
  <si>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</si>
  <si>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</si>
  <si>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</si>
  <si>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</si>
  <si>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</si>
  <si>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</si>
  <si>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</si>
  <si>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</si>
  <si>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</si>
  <si>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</si>
  <si>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</si>
  <si>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</si>
  <si>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</si>
  <si>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</si>
  <si>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</si>
  <si>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</si>
  <si>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</si>
  <si>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</si>
  <si>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</si>
  <si>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</si>
  <si>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</si>
  <si>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</si>
  <si>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</si>
  <si>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</si>
  <si>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</si>
  <si>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</si>
  <si>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</si>
  <si>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</si>
  <si>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</si>
  <si>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</si>
  <si>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</si>
  <si>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</si>
  <si>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</si>
  <si>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</si>
  <si>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</si>
  <si>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</si>
  <si>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</si>
  <si>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</si>
  <si>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</si>
  <si>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</si>
  <si>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</si>
  <si>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</si>
  <si>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</si>
  <si>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</si>
  <si>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</si>
  <si>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</si>
  <si>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</si>
  <si>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</si>
  <si>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</si>
  <si>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</si>
  <si>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</si>
  <si>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</si>
  <si>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</si>
  <si>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</si>
  <si>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</si>
  <si>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</si>
  <si>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</si>
  <si>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</si>
  <si>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</si>
  <si>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</si>
  <si>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</si>
  <si>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</si>
  <si>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</si>
  <si>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</si>
  <si>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</si>
  <si>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</si>
  <si>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</si>
  <si>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</si>
  <si>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</si>
  <si>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</si>
  <si>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</si>
  <si>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</si>
  <si>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</si>
  <si>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</si>
  <si>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</si>
  <si>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</si>
  <si>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</si>
  <si>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</si>
  <si>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</si>
  <si>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</si>
  <si>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</si>
  <si>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</si>
  <si>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</si>
  <si>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</si>
  <si>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</si>
  <si>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</si>
  <si>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</si>
  <si>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</si>
  <si>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</si>
  <si>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</si>
  <si>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</si>
  <si>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</si>
  <si>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</si>
  <si>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</si>
  <si>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</si>
  <si>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</si>
  <si>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</si>
  <si>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</si>
  <si>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</si>
  <si>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</si>
  <si>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</si>
  <si>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</si>
  <si>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</si>
  <si>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</si>
  <si>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</si>
  <si>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</si>
  <si>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</si>
  <si>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</si>
  <si>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</si>
  <si>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</si>
  <si>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</si>
  <si>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</si>
  <si>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</si>
  <si>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</si>
  <si>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</si>
  <si>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</si>
  <si>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</si>
  <si>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</si>
  <si>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</si>
  <si>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</si>
  <si>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</si>
  <si>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</si>
  <si>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</si>
  <si>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</si>
  <si>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</si>
  <si>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</si>
  <si>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</si>
  <si>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</si>
  <si>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</si>
  <si>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</si>
  <si>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</si>
  <si>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</si>
  <si>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</si>
  <si>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</si>
  <si>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</si>
  <si>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</si>
  <si>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</si>
  <si>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</si>
  <si>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</si>
  <si>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</si>
  <si>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</si>
  <si>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</si>
  <si>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</si>
  <si>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</si>
  <si>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</si>
  <si>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</si>
  <si>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</si>
  <si>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</si>
  <si>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</si>
  <si>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</si>
  <si>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</si>
  <si>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</si>
  <si>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</si>
  <si>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</si>
  <si>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</si>
  <si>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</si>
  <si>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</si>
  <si>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</si>
  <si>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</si>
  <si>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</si>
  <si>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</si>
  <si>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</si>
  <si>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</si>
  <si>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</si>
  <si>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</si>
  <si>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</si>
  <si>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</si>
  <si>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</si>
  <si>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</si>
  <si>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</si>
  <si>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</si>
  <si>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</si>
  <si>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</si>
  <si>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</si>
  <si>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</si>
  <si>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</si>
  <si>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</si>
  <si>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</si>
  <si>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</si>
  <si>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</si>
  <si>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</si>
  <si>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</si>
  <si>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</si>
  <si>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</si>
  <si>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</si>
  <si>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</si>
  <si>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</si>
  <si>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</si>
  <si>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</si>
  <si>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</si>
  <si>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</si>
  <si>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</si>
  <si>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</si>
  <si>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</si>
  <si>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</si>
  <si>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</si>
  <si>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</si>
  <si>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</si>
  <si>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</si>
  <si>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</si>
  <si>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</si>
  <si>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</si>
  <si>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</si>
  <si>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</si>
  <si>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</si>
  <si>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</si>
  <si>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</si>
  <si>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</si>
  <si>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</si>
  <si>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</si>
  <si>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</si>
  <si>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</si>
  <si>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</si>
  <si>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</si>
  <si>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</si>
  <si>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</si>
  <si>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</si>
  <si>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</si>
  <si>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</si>
  <si>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</si>
  <si>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</si>
  <si>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</si>
  <si>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</si>
  <si>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</si>
  <si>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</si>
  <si>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</si>
  <si>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</si>
  <si>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</si>
  <si>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</si>
  <si>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</si>
  <si>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</si>
  <si>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</si>
  <si>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</si>
  <si>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</si>
  <si>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</si>
  <si>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</si>
  <si>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</si>
  <si>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</si>
  <si>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</si>
  <si>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</si>
  <si>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</si>
  <si>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</si>
  <si>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</si>
  <si>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</si>
  <si>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</si>
  <si>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</si>
  <si>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</si>
  <si>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</si>
  <si>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</si>
  <si>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</si>
  <si>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</si>
  <si>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</si>
  <si>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</si>
  <si>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</si>
  <si>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</si>
  <si>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</si>
  <si>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</si>
  <si>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</si>
  <si>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</si>
  <si>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</si>
  <si>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</si>
  <si>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</si>
  <si>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</si>
  <si>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</si>
  <si>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</si>
  <si>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</si>
  <si>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</si>
  <si>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</si>
  <si>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</si>
  <si>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</si>
  <si>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</si>
  <si>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</si>
  <si>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</si>
  <si>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</si>
  <si>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</si>
  <si>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</si>
  <si>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</si>
  <si>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</si>
  <si>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</si>
  <si>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</si>
  <si>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</si>
  <si>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</si>
  <si>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</si>
  <si>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</si>
  <si>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</si>
  <si>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</si>
  <si>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</si>
  <si>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</si>
  <si>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</si>
  <si>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</si>
  <si>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</si>
  <si>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</si>
  <si>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</si>
  <si>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</si>
  <si>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</si>
  <si>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</si>
  <si>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</si>
  <si>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</si>
  <si>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</si>
  <si>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</si>
  <si>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</si>
  <si>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</si>
  <si>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</si>
  <si>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</si>
  <si>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</si>
  <si>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</si>
  <si>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</si>
  <si>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</si>
  <si>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</si>
  <si>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</si>
  <si>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</si>
  <si>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</si>
  <si>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</si>
  <si>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</si>
  <si>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</si>
  <si>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</si>
  <si>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</si>
  <si>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</si>
  <si>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</si>
  <si>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</si>
  <si>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</si>
  <si>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</si>
  <si>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</si>
  <si>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</si>
  <si>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</si>
  <si>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</si>
  <si>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</si>
  <si>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</si>
  <si>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</si>
  <si>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</si>
  <si>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</si>
  <si>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</si>
  <si>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</si>
  <si>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</si>
  <si>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</si>
  <si>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</si>
  <si>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</si>
  <si>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</si>
  <si>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</si>
  <si>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</si>
  <si>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</si>
  <si>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</si>
  <si>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</si>
  <si>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</si>
  <si>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</si>
  <si>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</si>
  <si>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</si>
  <si>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</si>
  <si>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</si>
  <si>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</si>
  <si>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</si>
  <si>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</si>
  <si>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</si>
  <si>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</si>
  <si>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</si>
  <si>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</si>
  <si>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</si>
  <si>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</si>
  <si>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</si>
  <si>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</si>
  <si>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</si>
  <si>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</si>
  <si>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</si>
  <si>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</si>
  <si>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</si>
  <si>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</si>
  <si>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</si>
  <si>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</si>
  <si>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</si>
  <si>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</si>
  <si>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</si>
  <si>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</si>
  <si>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</si>
  <si>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</si>
  <si>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</si>
  <si>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</si>
  <si>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</si>
  <si>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</si>
  <si>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</si>
  <si>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</si>
  <si>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</si>
  <si>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</si>
  <si>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</si>
  <si>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</si>
  <si>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</si>
  <si>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</si>
  <si>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</si>
  <si>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</si>
  <si>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</si>
  <si>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</si>
  <si>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</si>
  <si>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</si>
  <si>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</si>
  <si>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</si>
  <si>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</si>
  <si>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</si>
  <si>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</si>
  <si>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</si>
  <si>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</si>
  <si>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</si>
  <si>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</si>
  <si>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</si>
  <si>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</si>
  <si>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</si>
  <si>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</si>
  <si>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</si>
  <si>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</si>
  <si>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</si>
  <si>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</si>
  <si>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</si>
  <si>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</si>
  <si>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</si>
  <si>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</si>
  <si>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</si>
  <si>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</si>
  <si>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</si>
  <si>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</si>
  <si>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</si>
  <si>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</si>
  <si>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</si>
  <si>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</si>
  <si>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</si>
  <si>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</si>
  <si>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</si>
  <si>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</si>
  <si>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</si>
  <si>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</si>
  <si>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</si>
  <si>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</si>
  <si>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</si>
  <si>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</si>
  <si>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</si>
  <si>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</si>
  <si>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</si>
  <si>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</si>
  <si>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</si>
  <si>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</si>
  <si>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</si>
  <si>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</si>
  <si>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</si>
  <si>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</si>
  <si>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</si>
  <si>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</si>
  <si>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</si>
  <si>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</si>
  <si>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</si>
  <si>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</si>
  <si>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</si>
  <si>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</si>
  <si>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</si>
  <si>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</si>
  <si>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</si>
  <si>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</si>
  <si>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</si>
  <si>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</si>
  <si>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</si>
  <si>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</si>
  <si>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</si>
  <si>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</si>
  <si>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</si>
  <si>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</si>
  <si>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</si>
  <si>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</si>
  <si>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</si>
  <si>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</si>
  <si>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</si>
  <si>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</si>
  <si>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</si>
  <si>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</si>
  <si>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</si>
  <si>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</si>
  <si>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</si>
  <si>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</si>
  <si>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</si>
  <si>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</si>
  <si>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</si>
  <si>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</si>
  <si>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</si>
  <si>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</si>
  <si>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</si>
  <si>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</si>
  <si>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</si>
  <si>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</si>
  <si>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</si>
  <si>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</si>
  <si>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</si>
  <si>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</si>
  <si>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</si>
  <si>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</si>
  <si>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</si>
  <si>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</si>
  <si>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</si>
  <si>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</si>
  <si>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</si>
  <si>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</si>
  <si>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</si>
  <si>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</si>
  <si>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</si>
  <si>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</si>
  <si>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</si>
  <si>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</si>
  <si>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</si>
  <si>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</si>
  <si>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</si>
  <si>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</si>
  <si>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</si>
  <si>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</si>
  <si>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</si>
  <si>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</si>
  <si>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</si>
  <si>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</si>
  <si>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</si>
  <si>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</si>
  <si>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</si>
  <si>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</si>
  <si>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</si>
  <si>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</si>
  <si>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</si>
  <si>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</si>
  <si>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</si>
  <si>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</si>
  <si>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</si>
  <si>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</si>
  <si>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</si>
  <si>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</si>
  <si>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</si>
  <si>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</si>
  <si>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</si>
  <si>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</si>
  <si>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</si>
  <si>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</si>
  <si>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</si>
  <si>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</si>
  <si>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</si>
  <si>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</si>
  <si>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</si>
  <si>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</si>
  <si>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</si>
  <si>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</si>
  <si>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</si>
  <si>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</si>
  <si>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</si>
  <si>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</si>
  <si>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</si>
  <si>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</si>
  <si>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</si>
  <si>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</si>
  <si>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</si>
  <si>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</si>
  <si>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</si>
  <si>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</si>
  <si>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</si>
  <si>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</si>
  <si>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</si>
  <si>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</si>
  <si>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</si>
  <si>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</si>
  <si>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</si>
  <si>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</si>
  <si>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</si>
  <si>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</si>
  <si>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</si>
  <si>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</si>
  <si>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</si>
  <si>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</si>
  <si>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</si>
  <si>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</si>
  <si>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</si>
  <si>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</si>
  <si>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</si>
  <si>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</si>
  <si>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</si>
  <si>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</si>
  <si>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</si>
  <si>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</si>
  <si>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</si>
  <si>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</si>
  <si>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</si>
  <si>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</si>
  <si>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</si>
  <si>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</si>
  <si>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</si>
  <si>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</si>
  <si>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</si>
  <si>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</si>
  <si>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</si>
  <si>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</si>
  <si>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</si>
  <si>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</si>
  <si>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</si>
  <si>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</si>
  <si>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</si>
  <si>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</si>
  <si>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</si>
  <si>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</si>
  <si>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</si>
  <si>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</si>
  <si>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</si>
  <si>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</si>
  <si>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</si>
  <si>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</si>
  <si>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</si>
  <si>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</si>
  <si>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</si>
  <si>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</si>
  <si>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</si>
  <si>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</si>
  <si>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</si>
  <si>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</si>
  <si>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</si>
  <si>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</si>
  <si>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</si>
  <si>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</si>
  <si>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</si>
  <si>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</si>
  <si>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</si>
  <si>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</si>
  <si>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</si>
  <si>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</si>
  <si>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</si>
  <si>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</si>
  <si>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</si>
  <si>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</si>
  <si>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</si>
  <si>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</si>
  <si>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</si>
  <si>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</si>
  <si>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</si>
  <si>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</si>
  <si>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</si>
  <si>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</si>
  <si>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</si>
  <si>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</si>
  <si>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</si>
  <si>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</si>
  <si>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</si>
  <si>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</si>
  <si>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</si>
  <si>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</si>
  <si>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</si>
  <si>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</si>
  <si>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</si>
  <si>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</si>
  <si>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</si>
  <si>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</si>
  <si>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</si>
  <si>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</si>
  <si>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</si>
  <si>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</si>
  <si>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</si>
  <si>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</si>
  <si>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</si>
  <si>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</si>
  <si>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</si>
  <si>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</si>
  <si>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</si>
  <si>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</si>
  <si>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</si>
  <si>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</si>
  <si>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</si>
  <si>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</si>
  <si>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</si>
  <si>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</si>
  <si>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</si>
  <si>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</si>
  <si>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</si>
  <si>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</si>
  <si>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</si>
  <si>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</si>
  <si>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</si>
  <si>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</si>
  <si>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</si>
  <si>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</si>
  <si>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</si>
  <si>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</si>
  <si>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</si>
  <si>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</si>
  <si>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</si>
  <si>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</si>
  <si>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</si>
  <si>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</si>
  <si>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</si>
  <si>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</si>
  <si>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</si>
  <si>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</si>
  <si>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</si>
  <si>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</si>
  <si>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</si>
  <si>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</si>
  <si>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</si>
  <si>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</si>
  <si>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</si>
  <si>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</si>
  <si>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</si>
  <si>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</si>
  <si>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</si>
  <si>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</si>
  <si>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</si>
  <si>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</si>
  <si>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</si>
  <si>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</si>
  <si>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</si>
  <si>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</si>
  <si>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</si>
  <si>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</si>
  <si>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</si>
  <si>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</si>
  <si>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</si>
  <si>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</si>
  <si>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</si>
  <si>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</si>
  <si>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</si>
  <si>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</si>
  <si>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</si>
  <si>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</si>
  <si>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</si>
  <si>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</si>
  <si>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</si>
  <si>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</si>
  <si>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</si>
  <si>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</si>
  <si>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</si>
  <si>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</si>
  <si>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</si>
  <si>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</si>
  <si>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</si>
  <si>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</si>
  <si>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</si>
  <si>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</si>
  <si>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</si>
  <si>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</si>
  <si>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</si>
  <si>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</si>
  <si>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</si>
  <si>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</si>
  <si>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</si>
  <si>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</si>
  <si>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</si>
  <si>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</si>
  <si>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</si>
  <si>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</si>
  <si>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</si>
  <si>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</si>
  <si>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</si>
  <si>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</si>
  <si>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</si>
  <si>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</si>
  <si>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</si>
  <si>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</si>
  <si>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</si>
  <si>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</si>
  <si>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</si>
  <si>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</si>
  <si>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</si>
  <si>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</si>
  <si>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</si>
  <si>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</si>
  <si>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</si>
  <si>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</si>
  <si>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</si>
  <si>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</si>
  <si>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</si>
  <si>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</si>
  <si>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</si>
  <si>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</si>
  <si>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</si>
  <si>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</si>
  <si>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</si>
  <si>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</si>
  <si>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</si>
  <si>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</si>
  <si>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</si>
  <si>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</si>
  <si>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</si>
  <si>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</si>
  <si>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</si>
  <si>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</si>
  <si>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</si>
  <si>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</si>
  <si>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</si>
  <si>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</si>
  <si>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</si>
  <si>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</si>
  <si>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</si>
  <si>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</si>
  <si>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</si>
  <si>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</si>
  <si>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</si>
  <si>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</si>
  <si>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</si>
  <si>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</si>
  <si>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</si>
  <si>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</si>
  <si>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</si>
  <si>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</si>
  <si>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</si>
  <si>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</si>
  <si>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</si>
  <si>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</si>
  <si>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</si>
  <si>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</si>
  <si>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</si>
  <si>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</si>
  <si>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</si>
  <si>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</si>
  <si>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</si>
  <si>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</si>
  <si>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</si>
  <si>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</si>
  <si>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</si>
  <si>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</si>
  <si>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</si>
  <si>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</si>
  <si>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</si>
  <si>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</si>
  <si>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</si>
  <si>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</si>
  <si>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</si>
  <si>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</si>
  <si>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</si>
  <si>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</si>
  <si>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</si>
  <si>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</si>
  <si>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</si>
  <si>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</si>
  <si>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</si>
  <si>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</si>
  <si>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</si>
  <si>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</si>
  <si>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</si>
  <si>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</si>
  <si>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</si>
  <si>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</si>
  <si>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</si>
  <si>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</si>
  <si>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</si>
  <si>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</si>
  <si>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</si>
  <si>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</si>
  <si>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</si>
  <si>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</si>
  <si>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</si>
  <si>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</si>
  <si>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</si>
  <si>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</si>
  <si>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</si>
  <si>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</si>
  <si>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</si>
  <si>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</si>
  <si>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</si>
  <si>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</si>
  <si>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</si>
  <si>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</si>
  <si>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</si>
  <si>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</si>
  <si>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</si>
  <si>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</si>
  <si>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</si>
  <si>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</si>
  <si>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</si>
  <si>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</si>
  <si>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</si>
  <si>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</si>
  <si>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</si>
  <si>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</si>
  <si>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</si>
  <si>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</si>
  <si>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</si>
  <si>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</si>
  <si>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</si>
  <si>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</si>
  <si>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</si>
  <si>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</si>
  <si>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</si>
  <si>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</si>
  <si>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</si>
  <si>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</si>
  <si>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</si>
  <si>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</si>
  <si>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</si>
  <si>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</si>
  <si>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</si>
  <si>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</si>
  <si>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</si>
  <si>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</si>
  <si>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</si>
  <si>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</si>
  <si>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</si>
  <si>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</si>
  <si>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</si>
  <si>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</si>
  <si>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</si>
  <si>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</si>
  <si>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</si>
  <si>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</si>
  <si>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</si>
  <si>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</si>
  <si>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</si>
  <si>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</si>
  <si>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</si>
  <si>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</si>
  <si>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</si>
  <si>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</si>
  <si>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</si>
  <si>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</si>
  <si>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</si>
  <si>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</si>
  <si>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</si>
  <si>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</si>
  <si>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</si>
  <si>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</si>
  <si>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</si>
  <si>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</si>
  <si>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</si>
  <si>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</si>
  <si>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</si>
  <si>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</si>
  <si>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</si>
  <si>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</si>
  <si>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</si>
  <si>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</si>
  <si>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</si>
  <si>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</si>
  <si>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</si>
  <si>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</si>
  <si>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</si>
  <si>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</si>
  <si>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</si>
  <si>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</si>
  <si>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</si>
  <si>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</si>
  <si>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</si>
  <si>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</si>
  <si>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</si>
  <si>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</si>
  <si>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</si>
  <si>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</si>
  <si>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</si>
  <si>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</si>
  <si>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</si>
  <si>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</si>
  <si>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</si>
  <si>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</si>
  <si>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</si>
  <si>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</si>
  <si>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</si>
  <si>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</si>
  <si>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</si>
  <si>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</si>
  <si>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</si>
  <si>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</si>
  <si>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</si>
  <si>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</si>
  <si>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</si>
  <si>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</si>
  <si>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</si>
  <si>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</si>
  <si>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</si>
  <si>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</si>
  <si>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</si>
  <si>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</si>
  <si>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</si>
  <si>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</si>
  <si>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</si>
  <si>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</si>
  <si>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</si>
  <si>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</si>
  <si>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</si>
  <si>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</si>
  <si>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</si>
  <si>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</si>
  <si>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</si>
  <si>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</si>
  <si>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</si>
  <si>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</si>
  <si>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</si>
  <si>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</si>
  <si>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</si>
  <si>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</si>
  <si>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</si>
  <si>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</si>
  <si>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</si>
  <si>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</si>
  <si>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</si>
  <si>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</si>
  <si>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</si>
  <si>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</si>
  <si>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</si>
  <si>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</si>
  <si>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</si>
  <si>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</si>
  <si>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</si>
  <si>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</si>
  <si>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</si>
  <si>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</si>
  <si>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</si>
  <si>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</si>
  <si>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</si>
  <si>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</si>
  <si>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</si>
  <si>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</si>
  <si>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</si>
  <si>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</si>
  <si>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</si>
  <si>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</si>
  <si>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</si>
  <si>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</si>
  <si>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</si>
  <si>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</si>
  <si>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</si>
  <si>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</si>
  <si>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</si>
  <si>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</si>
  <si>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</si>
  <si>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</si>
  <si>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</si>
  <si>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</si>
  <si>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</si>
  <si>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</si>
  <si>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</si>
  <si>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</si>
  <si>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</si>
  <si>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</si>
  <si>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</si>
  <si>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</si>
  <si>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</si>
  <si>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</si>
  <si>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</si>
  <si>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</si>
  <si>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</si>
  <si>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</si>
  <si>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</si>
  <si>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</si>
  <si>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</si>
  <si>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</si>
  <si>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</si>
  <si>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</si>
  <si>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</si>
  <si>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</si>
  <si>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</si>
  <si>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</si>
  <si>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</si>
  <si>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</si>
  <si>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</si>
  <si>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</si>
  <si>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</si>
  <si>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</si>
  <si>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</si>
  <si>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</si>
  <si>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</si>
  <si>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</si>
  <si>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</si>
  <si>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</si>
  <si>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</si>
  <si>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</si>
  <si>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</si>
  <si>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</si>
  <si>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</si>
  <si>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</si>
  <si>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</si>
  <si>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</si>
  <si>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</si>
  <si>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</si>
  <si>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</si>
  <si>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</si>
  <si>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</si>
  <si>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</si>
  <si>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</si>
  <si>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</si>
  <si>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</si>
  <si>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</si>
  <si>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</si>
  <si>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</si>
  <si>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</si>
  <si>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</si>
  <si>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</si>
  <si>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</si>
  <si>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</si>
  <si>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</si>
  <si>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</si>
  <si>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</si>
  <si>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</si>
  <si>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</si>
  <si>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</si>
  <si>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</si>
  <si>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</si>
  <si>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</si>
  <si>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</si>
  <si>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</si>
  <si>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</si>
  <si>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</si>
  <si>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</si>
  <si>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</si>
  <si>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</si>
  <si>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</si>
  <si>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</si>
  <si>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</si>
  <si>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</si>
  <si>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</si>
  <si>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</si>
  <si>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</si>
  <si>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</si>
  <si>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</si>
  <si>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</si>
  <si>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</si>
  <si>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</si>
  <si>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</si>
  <si>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</si>
  <si>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</si>
  <si>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</si>
  <si>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</si>
  <si>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</si>
  <si>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</si>
  <si>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</si>
  <si>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</si>
  <si>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</si>
  <si>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</si>
  <si>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</si>
  <si>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</si>
  <si>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</si>
  <si>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</si>
  <si>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</si>
  <si>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</si>
  <si>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</si>
  <si>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</si>
  <si>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</si>
  <si>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</si>
  <si>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</si>
  <si>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</si>
  <si>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</si>
  <si>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</si>
  <si>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</si>
  <si>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</si>
  <si>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</si>
  <si>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</si>
  <si>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</si>
  <si>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</si>
  <si>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</si>
  <si>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</si>
  <si>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</si>
  <si>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</si>
  <si>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</si>
  <si>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</si>
  <si>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</si>
  <si>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</si>
  <si>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</si>
  <si>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</si>
  <si>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</si>
  <si>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</si>
  <si>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</si>
  <si>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</si>
  <si>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</si>
  <si>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</si>
  <si>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</si>
  <si>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</si>
  <si>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</si>
  <si>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</si>
  <si>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</si>
  <si>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</si>
  <si>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</si>
  <si>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</si>
  <si>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</si>
  <si>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</si>
  <si>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</si>
  <si>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</si>
  <si>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</si>
  <si>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</si>
  <si>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</si>
  <si>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</si>
  <si>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</si>
  <si>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</si>
  <si>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</si>
  <si>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</si>
  <si>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</si>
  <si>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</si>
  <si>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</si>
  <si>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</si>
  <si>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</si>
  <si>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</si>
  <si>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</si>
  <si>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</si>
  <si>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</si>
  <si>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</si>
  <si>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</si>
  <si>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</si>
  <si>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</si>
  <si>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</si>
  <si>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</si>
  <si>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</si>
  <si>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</si>
  <si>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</si>
  <si>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</si>
  <si>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</si>
  <si>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</si>
  <si>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</si>
  <si>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</si>
  <si>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</si>
  <si>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</si>
  <si>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</si>
  <si>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</si>
  <si>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</si>
  <si>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</si>
  <si>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</si>
  <si>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</si>
  <si>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</si>
  <si>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</si>
  <si>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</si>
  <si>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</si>
  <si>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</si>
  <si>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</si>
  <si>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</si>
  <si>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</si>
  <si>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</si>
  <si>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</si>
  <si>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</si>
  <si>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</si>
  <si>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</si>
  <si>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</si>
  <si>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</si>
  <si>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</si>
  <si>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</si>
  <si>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</si>
  <si>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</si>
  <si>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</si>
  <si>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</si>
  <si>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</si>
  <si>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</si>
  <si>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</si>
  <si>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</si>
  <si>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</si>
  <si>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</si>
  <si>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</si>
  <si>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</si>
  <si>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</si>
  <si>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</si>
  <si>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</si>
  <si>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</si>
  <si>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</si>
  <si>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</si>
  <si>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</si>
  <si>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</si>
  <si>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</si>
  <si>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</si>
  <si>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</si>
  <si>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</si>
  <si>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</si>
  <si>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</si>
  <si>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</si>
  <si>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</si>
  <si>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</si>
  <si>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</si>
  <si>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</si>
  <si>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</si>
  <si>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</si>
  <si>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</si>
  <si>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</si>
  <si>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</si>
  <si>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</si>
  <si>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</si>
  <si>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</si>
  <si>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</si>
  <si>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</si>
  <si>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</si>
  <si>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</si>
  <si>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</si>
  <si>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</si>
  <si>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</si>
  <si>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</si>
  <si>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</si>
  <si>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</si>
  <si>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</si>
  <si>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</si>
  <si>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</si>
  <si>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</si>
  <si>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</si>
  <si>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</si>
  <si>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</si>
  <si>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</si>
  <si>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</si>
  <si>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</si>
  <si>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</si>
  <si>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</si>
  <si>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</si>
  <si>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</si>
  <si>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</si>
  <si>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</si>
  <si>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</si>
  <si>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</si>
  <si>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</si>
  <si>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</si>
  <si>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</si>
  <si>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</si>
  <si>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</si>
  <si>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</si>
  <si>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</si>
  <si>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</si>
  <si>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</si>
  <si>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</si>
  <si>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</si>
  <si>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</si>
  <si>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</si>
  <si>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</si>
  <si>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</si>
  <si>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</si>
  <si>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</si>
  <si>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</si>
  <si>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</si>
  <si>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</si>
  <si>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</si>
  <si>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</si>
  <si>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</si>
  <si>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</si>
  <si>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</si>
  <si>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</si>
  <si>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</si>
  <si>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</si>
  <si>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</si>
  <si>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</si>
  <si>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</si>
  <si>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</si>
  <si>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</si>
  <si>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</si>
  <si>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</si>
  <si>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</si>
  <si>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</si>
  <si>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</si>
  <si>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</si>
  <si>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</si>
  <si>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</si>
  <si>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</si>
  <si>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</si>
  <si>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</si>
  <si>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</si>
  <si>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</si>
  <si>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</si>
  <si>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</si>
  <si>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</si>
  <si>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</si>
  <si>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</si>
  <si>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</si>
  <si>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</si>
  <si>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</si>
  <si>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</si>
  <si>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</si>
  <si>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</si>
  <si>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</si>
  <si>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</si>
  <si>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</si>
  <si>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</si>
  <si>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</si>
  <si>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</si>
  <si>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</si>
  <si>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</si>
  <si>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</si>
  <si>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</si>
  <si>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</si>
  <si>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</si>
  <si>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</si>
  <si>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</si>
  <si>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</si>
  <si>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</si>
  <si>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</si>
  <si>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</si>
  <si>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</si>
  <si>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</si>
  <si>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</si>
  <si>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</si>
  <si>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</si>
  <si>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</si>
  <si>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</si>
  <si>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</si>
  <si>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</si>
  <si>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</si>
  <si>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</si>
  <si>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</si>
  <si>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</si>
  <si>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</si>
  <si>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</si>
  <si>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</si>
  <si>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</si>
  <si>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</si>
  <si>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</si>
  <si>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</si>
  <si>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</si>
  <si>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</si>
  <si>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</si>
  <si>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</si>
  <si>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</si>
  <si>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</si>
  <si>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</si>
  <si>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</si>
  <si>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</si>
  <si>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</si>
  <si>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</si>
  <si>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</si>
  <si>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</si>
  <si>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</si>
  <si>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</si>
  <si>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</si>
  <si>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</si>
  <si>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</si>
  <si>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</si>
  <si>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</si>
  <si>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</si>
  <si>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</si>
  <si>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</si>
  <si>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</si>
  <si>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</si>
  <si>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</si>
  <si>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</si>
  <si>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</si>
  <si>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</si>
  <si>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</si>
  <si>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</si>
  <si>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</si>
  <si>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</si>
  <si>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</si>
  <si>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</si>
  <si>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</si>
  <si>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</si>
  <si>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</si>
  <si>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</si>
  <si>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</si>
  <si>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</si>
  <si>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</si>
  <si>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</si>
  <si>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</si>
  <si>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</si>
  <si>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</si>
  <si>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</si>
  <si>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</si>
  <si>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</si>
  <si>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</si>
  <si>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</si>
  <si>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</si>
  <si>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</si>
  <si>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</si>
  <si>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</si>
  <si>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</si>
  <si>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</si>
  <si>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</si>
  <si>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</si>
  <si>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</si>
  <si>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</si>
  <si>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</si>
  <si>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</si>
  <si>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</si>
  <si>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</si>
  <si>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</si>
  <si>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</si>
  <si>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</si>
  <si>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</si>
  <si>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</si>
  <si>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</si>
  <si>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</si>
  <si>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</si>
  <si>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</si>
  <si>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</si>
  <si>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</si>
  <si>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</si>
  <si>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</si>
  <si>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</si>
  <si>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</si>
  <si>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</si>
  <si>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</si>
  <si>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</si>
  <si>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</si>
  <si>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</si>
  <si>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</si>
  <si>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</si>
  <si>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</si>
  <si>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</si>
  <si>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</si>
  <si>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</si>
  <si>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</si>
  <si>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</si>
  <si>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</si>
  <si>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</si>
  <si>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</si>
  <si>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</si>
  <si>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</si>
  <si>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</si>
  <si>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</si>
  <si>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</si>
  <si>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</si>
  <si>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</si>
  <si>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</si>
  <si>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</si>
  <si>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</si>
  <si>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</si>
  <si>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</si>
  <si>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</si>
  <si>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</si>
  <si>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</si>
  <si>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</si>
  <si>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</si>
  <si>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</si>
  <si>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</si>
  <si>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</si>
  <si>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</si>
  <si>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</si>
  <si>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</si>
  <si>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</si>
  <si>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</si>
  <si>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</si>
  <si>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</si>
  <si>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</si>
  <si>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</si>
  <si>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</si>
  <si>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</si>
  <si>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</si>
  <si>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</si>
  <si>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</si>
  <si>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</si>
  <si>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</si>
  <si>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</si>
  <si>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</si>
  <si>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</si>
  <si>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</si>
  <si>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</si>
  <si>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</si>
  <si>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</si>
  <si>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</si>
  <si>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</si>
  <si>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</si>
  <si>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</si>
  <si>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</si>
  <si>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</si>
  <si>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</si>
  <si>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</si>
  <si>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</si>
  <si>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</si>
  <si>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</si>
  <si>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</si>
  <si>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</si>
  <si>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</si>
  <si>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</si>
  <si>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</si>
  <si>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</si>
  <si>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</si>
  <si>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</si>
  <si>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</si>
  <si>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</si>
  <si>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</si>
  <si>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</si>
  <si>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</si>
  <si>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</si>
  <si>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</si>
  <si>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</si>
  <si>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</si>
  <si>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</si>
  <si>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</si>
  <si>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</si>
  <si>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</si>
  <si>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</si>
  <si>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</si>
  <si>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</si>
  <si>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</si>
  <si>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</si>
  <si>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</si>
  <si>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</si>
  <si>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</si>
  <si>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</si>
  <si>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</si>
  <si>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</si>
  <si>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</si>
  <si>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</si>
  <si>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</si>
  <si>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</si>
  <si>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</si>
  <si>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</si>
  <si>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</si>
  <si>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</si>
  <si>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</si>
  <si>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</si>
  <si>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</si>
  <si>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</si>
  <si>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</si>
  <si>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</si>
  <si>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</si>
  <si>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</si>
  <si>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</si>
  <si>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</si>
  <si>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</si>
  <si>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</si>
  <si>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</si>
  <si>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</si>
  <si>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</si>
  <si>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</si>
  <si>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</si>
  <si>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</si>
  <si>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</si>
  <si>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</si>
  <si>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</si>
  <si>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</si>
  <si>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</si>
  <si>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</si>
  <si>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</si>
  <si>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</si>
  <si>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</si>
  <si>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</si>
  <si>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</si>
  <si>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</si>
  <si>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</si>
  <si>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</si>
  <si>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</si>
  <si>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</si>
  <si>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</si>
  <si>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</si>
  <si>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</si>
  <si>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</si>
  <si>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</si>
  <si>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</si>
  <si>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</si>
  <si>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</si>
  <si>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</si>
  <si>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</si>
  <si>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</si>
  <si>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</si>
  <si>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</si>
  <si>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</si>
  <si>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</si>
  <si>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</si>
  <si>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</si>
  <si>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</si>
  <si>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</si>
  <si>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</si>
  <si>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</si>
  <si>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</si>
  <si>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</si>
  <si>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</si>
  <si>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</si>
  <si>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</si>
  <si>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</si>
  <si>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</si>
  <si>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</si>
  <si>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</si>
  <si>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</si>
  <si>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</si>
  <si>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</si>
  <si>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</si>
  <si>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</si>
  <si>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</si>
  <si>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</si>
  <si>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</si>
  <si>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</si>
  <si>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</si>
  <si>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</si>
  <si>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</si>
  <si>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</si>
  <si>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</si>
  <si>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</si>
  <si>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</si>
  <si>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</si>
  <si>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</si>
  <si>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</si>
  <si>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</si>
  <si>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</si>
  <si>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</si>
  <si>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</si>
  <si>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</si>
  <si>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</si>
  <si>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</si>
  <si>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</si>
  <si>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</si>
  <si>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</si>
  <si>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</si>
  <si>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</si>
  <si>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</si>
  <si>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</si>
  <si>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</si>
  <si>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</si>
  <si>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</si>
  <si>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</si>
  <si>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</si>
  <si>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</si>
  <si>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</si>
  <si>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</si>
  <si>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</si>
  <si>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</si>
  <si>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</si>
  <si>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</si>
  <si>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</si>
  <si>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</si>
  <si>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</si>
  <si>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</si>
  <si>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</si>
  <si>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</si>
  <si>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</si>
  <si>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</si>
  <si>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</si>
  <si>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</si>
  <si>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</si>
  <si>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</si>
  <si>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</si>
  <si>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</si>
  <si>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</si>
  <si>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</si>
  <si>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</si>
  <si>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</si>
  <si>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</si>
  <si>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</si>
  <si>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</si>
  <si>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</si>
  <si>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</si>
  <si>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</si>
  <si>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</si>
  <si>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</si>
  <si>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</si>
  <si>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</si>
  <si>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</si>
  <si>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</si>
  <si>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</si>
  <si>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</si>
  <si>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</si>
  <si>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</si>
  <si>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</si>
  <si>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</si>
  <si>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</si>
  <si>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</si>
  <si>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</si>
  <si>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</si>
  <si>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</si>
  <si>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</si>
  <si>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</si>
  <si>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</si>
  <si>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</si>
  <si>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</si>
  <si>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</si>
  <si>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</si>
  <si>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</si>
  <si>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</si>
  <si>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</si>
  <si>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</si>
  <si>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</si>
  <si>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</si>
  <si>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</si>
  <si>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</si>
  <si>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</si>
  <si>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</si>
  <si>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</si>
  <si>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</si>
  <si>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</si>
  <si>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</si>
  <si>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</si>
  <si>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</si>
  <si>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</si>
  <si>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</si>
  <si>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</si>
  <si>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</si>
  <si>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</si>
  <si>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</si>
  <si>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</si>
  <si>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</si>
  <si>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</si>
  <si>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</si>
  <si>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</si>
  <si>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</si>
  <si>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</si>
  <si>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</si>
  <si>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</si>
  <si>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</si>
  <si>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</si>
  <si>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</si>
  <si>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</si>
  <si>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</si>
  <si>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</si>
  <si>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</si>
  <si>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</si>
  <si>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</si>
  <si>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</si>
  <si>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</si>
  <si>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</si>
  <si>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</si>
  <si>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</si>
  <si>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</si>
  <si>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</si>
  <si>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</si>
  <si>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</si>
  <si>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</si>
  <si>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</si>
  <si>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</si>
  <si>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</si>
  <si>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</si>
  <si>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</si>
  <si>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</si>
  <si>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</si>
  <si>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</si>
  <si>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</si>
  <si>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</si>
  <si>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</si>
  <si>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</si>
  <si>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</si>
  <si>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</si>
  <si>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</si>
  <si>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</si>
  <si>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</si>
  <si>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</si>
  <si>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</si>
  <si>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</si>
  <si>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</si>
  <si>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</si>
  <si>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</si>
  <si>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</si>
  <si>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</si>
  <si>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</si>
  <si>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</si>
  <si>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</si>
  <si>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</si>
  <si>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</si>
  <si>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</si>
  <si>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</si>
  <si>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</si>
  <si>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</si>
  <si>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</si>
  <si>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</si>
  <si>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</si>
  <si>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</si>
  <si>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</si>
  <si>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</si>
  <si>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</si>
  <si>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</si>
  <si>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</si>
  <si>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</si>
  <si>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</si>
  <si>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</si>
  <si>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</si>
  <si>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</si>
  <si>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</si>
  <si>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</si>
  <si>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</si>
  <si>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</si>
  <si>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</si>
  <si>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</si>
  <si>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</si>
  <si>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</si>
  <si>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</si>
  <si>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</si>
  <si>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</si>
  <si>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</si>
  <si>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</si>
  <si>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</si>
  <si>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</si>
  <si>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</si>
  <si>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</si>
  <si>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</si>
  <si>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</si>
  <si>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</si>
  <si>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</si>
  <si>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</si>
  <si>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</si>
  <si>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</si>
  <si>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</si>
  <si>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</si>
  <si>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</si>
  <si>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</si>
  <si>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</si>
  <si>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</si>
  <si>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</si>
  <si>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</si>
  <si>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</si>
  <si>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</si>
  <si>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</si>
  <si>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</si>
  <si>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</si>
  <si>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</si>
  <si>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</si>
  <si>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</si>
  <si>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</si>
  <si>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</si>
  <si>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</si>
  <si>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</si>
  <si>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</si>
  <si>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</si>
  <si>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</si>
  <si>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</si>
  <si>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</si>
  <si>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</si>
  <si>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</si>
  <si>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</si>
  <si>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</si>
  <si>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</si>
  <si>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</si>
  <si>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</si>
  <si>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</si>
  <si>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</si>
  <si>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</si>
  <si>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</si>
  <si>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</si>
  <si>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</si>
  <si>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</si>
  <si>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</si>
  <si>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</si>
  <si>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</si>
  <si>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</si>
  <si>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</si>
  <si>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</si>
  <si>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</si>
  <si>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</si>
  <si>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</si>
  <si>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</si>
  <si>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</si>
  <si>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</si>
  <si>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</si>
  <si>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</si>
  <si>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</si>
  <si>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</si>
  <si>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</si>
  <si>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</si>
  <si>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</si>
  <si>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</si>
  <si>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</si>
  <si>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</si>
  <si>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</si>
  <si>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</si>
  <si>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</si>
  <si>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</si>
  <si>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</si>
  <si>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</si>
  <si>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</si>
  <si>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</si>
  <si>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</si>
  <si>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</si>
  <si>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</si>
  <si>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</si>
  <si>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</si>
  <si>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</si>
  <si>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</si>
  <si>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</si>
  <si>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</si>
  <si>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</si>
  <si>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</si>
  <si>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</si>
  <si>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</si>
  <si>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</si>
  <si>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</si>
  <si>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</si>
  <si>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</si>
  <si>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</si>
  <si>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</si>
  <si>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</si>
  <si>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</si>
  <si>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</si>
  <si>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</si>
  <si>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</si>
  <si>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</si>
  <si>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</si>
  <si>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</si>
  <si>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</si>
  <si>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</si>
  <si>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</si>
  <si>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</si>
  <si>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</si>
  <si>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</si>
  <si>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</si>
  <si>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</si>
  <si>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</si>
  <si>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</si>
  <si>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</si>
  <si>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</si>
  <si>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</si>
  <si>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</si>
  <si>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</si>
  <si>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</si>
  <si>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</si>
  <si>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</si>
  <si>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</si>
  <si>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</si>
  <si>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</si>
  <si>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</si>
  <si>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</si>
  <si>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</si>
  <si>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</si>
  <si>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</si>
  <si>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</si>
  <si>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</si>
  <si>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</si>
  <si>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</si>
  <si>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</si>
  <si>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</si>
  <si>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</si>
  <si>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</si>
  <si>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</si>
  <si>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</si>
  <si>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</si>
  <si>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</si>
  <si>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</si>
  <si>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</si>
  <si>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</si>
  <si>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</si>
  <si>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</si>
  <si>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</si>
  <si>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</si>
  <si>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</si>
  <si>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</si>
  <si>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</si>
  <si>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</si>
  <si>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</si>
  <si>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</si>
  <si>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</si>
  <si>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</si>
  <si>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</si>
  <si>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</si>
  <si>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</si>
  <si>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</si>
  <si>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</si>
  <si>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</si>
  <si>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</si>
  <si>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</si>
  <si>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</si>
  <si>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</si>
  <si>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</si>
  <si>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</si>
  <si>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</si>
  <si>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</si>
  <si>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</si>
  <si>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</si>
  <si>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</si>
  <si>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</si>
  <si>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</si>
  <si>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</si>
  <si>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</si>
  <si>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</si>
  <si>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</si>
  <si>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</si>
  <si>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</si>
  <si>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</si>
  <si>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</si>
  <si>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</si>
  <si>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</si>
  <si>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</si>
  <si>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</si>
  <si>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</si>
  <si>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</si>
  <si>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</si>
  <si>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</si>
  <si>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</si>
  <si>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</si>
  <si>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</si>
  <si>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</si>
  <si>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</si>
  <si>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</si>
  <si>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</si>
  <si>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</si>
  <si>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</si>
  <si>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</si>
  <si>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</si>
  <si>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</si>
  <si>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</si>
  <si>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</si>
  <si>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</si>
  <si>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</si>
  <si>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</si>
  <si>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</si>
  <si>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</si>
  <si>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</si>
  <si>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</si>
  <si>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</si>
  <si>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</si>
  <si>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</si>
  <si>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</si>
  <si>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</si>
  <si>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</si>
  <si>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</si>
  <si>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</si>
  <si>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</si>
  <si>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</si>
  <si>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</si>
  <si>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</si>
  <si>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</si>
  <si>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</si>
  <si>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</si>
  <si>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</si>
  <si>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</si>
  <si>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</si>
  <si>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</si>
  <si>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</si>
  <si>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</si>
  <si>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</si>
  <si>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</si>
  <si>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</si>
  <si>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</si>
  <si>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</si>
  <si>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</si>
  <si>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</si>
  <si>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</si>
  <si>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</si>
  <si>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</si>
  <si>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</si>
  <si>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</si>
  <si>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</si>
  <si>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</si>
  <si>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</si>
  <si>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</si>
  <si>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</si>
  <si>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</si>
  <si>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</si>
  <si>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</si>
  <si>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</si>
  <si>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</si>
  <si>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</si>
  <si>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</si>
  <si>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</si>
  <si>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</si>
  <si>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</si>
  <si>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</si>
  <si>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</si>
  <si>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</si>
  <si>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</si>
  <si>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</si>
  <si>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</si>
  <si>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</si>
  <si>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</si>
  <si>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</si>
  <si>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</si>
  <si>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</si>
  <si>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</si>
  <si>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</si>
  <si>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</si>
  <si>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</si>
  <si>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</si>
  <si>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</si>
  <si>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</si>
  <si>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</si>
  <si>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</si>
  <si>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</si>
  <si>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</si>
  <si>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</si>
  <si>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</si>
  <si>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</si>
  <si>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</si>
  <si>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</si>
  <si>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</si>
  <si>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</si>
  <si>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</si>
  <si>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</si>
  <si>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</si>
  <si>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</si>
  <si>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</si>
  <si>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</si>
  <si>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</si>
  <si>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</si>
  <si>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</si>
  <si>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</si>
  <si>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</si>
  <si>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</si>
  <si>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</si>
  <si>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</si>
  <si>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</si>
  <si>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</si>
  <si>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</si>
  <si>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</si>
  <si>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</si>
  <si>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</si>
  <si>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</si>
  <si>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</si>
  <si>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</si>
  <si>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</si>
  <si>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</si>
  <si>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</si>
  <si>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</si>
  <si>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</si>
  <si>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</si>
  <si>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</si>
  <si>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</si>
  <si>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</si>
  <si>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</si>
  <si>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</si>
  <si>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</si>
  <si>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</si>
  <si>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</si>
  <si>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</si>
  <si>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</si>
  <si>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</si>
  <si>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</si>
  <si>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</si>
  <si>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</si>
  <si>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</si>
  <si>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</si>
  <si>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</si>
  <si>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</si>
  <si>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</si>
  <si>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</si>
  <si>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</si>
  <si>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</si>
  <si>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</si>
  <si>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</si>
  <si>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</si>
  <si>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</si>
  <si>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</si>
  <si>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</si>
  <si>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</si>
  <si>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</si>
  <si>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</si>
  <si>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</si>
  <si>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</si>
  <si>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</si>
  <si>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</si>
  <si>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</si>
  <si>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</si>
  <si>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</si>
  <si>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</si>
  <si>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</si>
  <si>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</si>
  <si>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</si>
  <si>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</si>
  <si>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</si>
  <si>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</si>
  <si>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</si>
  <si>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</si>
  <si>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</si>
  <si>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</si>
  <si>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</si>
  <si>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</si>
  <si>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</si>
  <si>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</si>
  <si>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</si>
  <si>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</si>
  <si>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</si>
  <si>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</si>
  <si>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</si>
  <si>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</si>
  <si>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</si>
  <si>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</si>
  <si>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</si>
  <si>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</si>
  <si>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</si>
  <si>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</si>
  <si>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</si>
  <si>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</si>
  <si>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</si>
  <si>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</si>
  <si>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</si>
  <si>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</si>
  <si>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</si>
  <si>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</si>
  <si>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</si>
  <si>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</si>
  <si>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</si>
  <si>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</si>
  <si>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</si>
  <si>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</si>
  <si>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</si>
  <si>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</si>
  <si>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</si>
  <si>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</si>
  <si>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</si>
  <si>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</si>
  <si>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</si>
  <si>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</si>
  <si>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</si>
  <si>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</si>
  <si>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</si>
  <si>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</si>
  <si>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</si>
  <si>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</si>
  <si>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</si>
  <si>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</si>
  <si>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</si>
  <si>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</si>
  <si>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</si>
  <si>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</si>
  <si>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</si>
  <si>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</si>
  <si>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</si>
  <si>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</si>
  <si>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</si>
  <si>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</si>
  <si>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</si>
  <si>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</si>
  <si>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</si>
  <si>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</si>
  <si>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</si>
  <si>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</si>
  <si>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</si>
  <si>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</si>
  <si>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</si>
  <si>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</si>
  <si>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</si>
  <si>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</si>
  <si>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</si>
  <si>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</si>
  <si>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</si>
  <si>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</si>
  <si>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</si>
  <si>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</si>
  <si>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</si>
  <si>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</si>
  <si>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</si>
  <si>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</si>
  <si>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</si>
  <si>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</si>
  <si>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</si>
  <si>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</si>
  <si>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</si>
  <si>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</si>
  <si>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</si>
  <si>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</si>
  <si>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</si>
  <si>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</si>
  <si>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</si>
  <si>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</si>
  <si>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</si>
  <si>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</si>
  <si>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</si>
  <si>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</si>
  <si>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</si>
  <si>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</si>
  <si>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</si>
  <si>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</si>
  <si>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</si>
  <si>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</si>
  <si>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</si>
  <si>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</si>
  <si>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</si>
  <si>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</si>
  <si>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</si>
  <si>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</si>
  <si>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</si>
  <si>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</si>
  <si>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</si>
  <si>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</si>
  <si>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</si>
  <si>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</si>
  <si>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</si>
  <si>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</si>
  <si>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</si>
  <si>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</si>
  <si>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</si>
  <si>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</si>
  <si>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</si>
  <si>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</si>
  <si>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</si>
  <si>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</si>
  <si>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</si>
  <si>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</si>
  <si>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</si>
  <si>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</si>
  <si>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</si>
  <si>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</si>
  <si>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</si>
  <si>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</si>
  <si>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</si>
  <si>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</si>
  <si>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</si>
  <si>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</si>
  <si>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</si>
  <si>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</si>
  <si>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</si>
  <si>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</si>
  <si>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</si>
  <si>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</si>
  <si>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</si>
  <si>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</si>
  <si>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</si>
  <si>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</si>
  <si>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</si>
  <si>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</si>
  <si>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</si>
  <si>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</si>
  <si>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</si>
  <si>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</si>
  <si>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</si>
  <si>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</si>
  <si>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</si>
  <si>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</si>
  <si>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</si>
  <si>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</si>
  <si>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</si>
  <si>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</si>
  <si>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</si>
  <si>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</si>
  <si>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</si>
  <si>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</si>
  <si>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</si>
  <si>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</si>
  <si>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</si>
  <si>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</si>
  <si>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</si>
  <si>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</si>
  <si>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</si>
  <si>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</si>
  <si>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</si>
  <si>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</si>
  <si>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</si>
  <si>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</si>
  <si>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</si>
  <si>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</si>
  <si>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</si>
  <si>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</si>
  <si>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</si>
  <si>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</si>
  <si>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</si>
  <si>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</si>
  <si>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</si>
  <si>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</si>
  <si>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</si>
  <si>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</si>
  <si>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</si>
  <si>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</si>
  <si>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</si>
  <si>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</si>
  <si>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</si>
  <si>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</si>
  <si>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</si>
  <si>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</si>
  <si>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</si>
  <si>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</si>
  <si>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</si>
  <si>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</si>
  <si>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</si>
  <si>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</si>
  <si>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</si>
  <si>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</si>
  <si>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</si>
  <si>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</si>
  <si>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</si>
  <si>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</si>
  <si>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</si>
  <si>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</si>
  <si>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</si>
  <si>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</si>
  <si>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</si>
  <si>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</si>
  <si>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</si>
  <si>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</si>
  <si>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</si>
  <si>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</si>
  <si>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</si>
  <si>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</si>
  <si>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</si>
  <si>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</si>
  <si>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</si>
  <si>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</si>
  <si>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</si>
  <si>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</si>
  <si>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</si>
  <si>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</si>
  <si>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</si>
  <si>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</si>
  <si>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</si>
  <si>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</si>
  <si>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</si>
  <si>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</si>
  <si>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</si>
  <si>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</si>
  <si>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</si>
  <si>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</si>
  <si>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</si>
  <si>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</si>
  <si>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</si>
  <si>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</si>
  <si>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</si>
  <si>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</si>
  <si>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</si>
  <si>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</si>
  <si>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</si>
  <si>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</si>
  <si>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</si>
  <si>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</si>
  <si>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</si>
  <si>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</si>
  <si>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</si>
  <si>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</si>
  <si>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</si>
  <si>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</si>
  <si>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</si>
  <si>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</si>
  <si>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</si>
  <si>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</si>
  <si>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</si>
  <si>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</si>
  <si>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</si>
  <si>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</si>
  <si>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</si>
  <si>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</si>
  <si>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</si>
  <si>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</si>
  <si>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</si>
  <si>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</si>
  <si>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</si>
  <si>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</si>
  <si>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</si>
  <si>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</si>
  <si>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</si>
  <si>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</si>
  <si>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</si>
  <si>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</si>
  <si>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</si>
  <si>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</si>
  <si>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</si>
  <si>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</si>
  <si>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</si>
  <si>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</si>
  <si>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</si>
  <si>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</si>
  <si>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</si>
  <si>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</si>
  <si>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</si>
  <si>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</si>
  <si>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</si>
  <si>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</si>
  <si>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</si>
  <si>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</si>
  <si>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</si>
  <si>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</si>
  <si>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</si>
  <si>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</si>
  <si>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</si>
  <si>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</si>
  <si>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</si>
  <si>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</si>
  <si>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</si>
  <si>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</si>
  <si>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</si>
  <si>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</si>
  <si>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</si>
  <si>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</si>
  <si>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</si>
  <si>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</si>
  <si>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</si>
  <si>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</si>
  <si>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</si>
  <si>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</si>
  <si>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</si>
  <si>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</si>
  <si>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</si>
  <si>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</si>
  <si>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</si>
  <si>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</si>
  <si>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</si>
  <si>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</si>
  <si>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</si>
  <si>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</si>
  <si>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</si>
  <si>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</si>
  <si>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</si>
  <si>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</si>
  <si>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</si>
  <si>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</si>
  <si>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</si>
  <si>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</si>
  <si>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</si>
  <si>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</si>
  <si>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</si>
  <si>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</si>
  <si>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</si>
  <si>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</si>
  <si>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</si>
  <si>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</si>
  <si>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</si>
  <si>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</si>
  <si>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</si>
  <si>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</si>
  <si>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</si>
  <si>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</si>
  <si>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</si>
  <si>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</si>
  <si>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</si>
  <si>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</si>
  <si>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</si>
  <si>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</si>
  <si>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</si>
  <si>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</si>
  <si>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</si>
  <si>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</si>
  <si>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</si>
  <si>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</si>
  <si>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</si>
  <si>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</si>
  <si>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</si>
  <si>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</si>
  <si>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</si>
  <si>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</si>
  <si>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</si>
  <si>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</si>
  <si>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</si>
  <si>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</si>
  <si>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</si>
  <si>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</si>
  <si>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</si>
  <si>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</si>
  <si>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</si>
  <si>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</si>
  <si>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</si>
  <si>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</si>
  <si>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</si>
  <si>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</si>
  <si>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</si>
  <si>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</si>
  <si>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</si>
  <si>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</si>
  <si>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</si>
  <si>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</si>
  <si>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</si>
  <si>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</si>
  <si>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</si>
  <si>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</si>
  <si>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</si>
  <si>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</si>
  <si>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</si>
  <si>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</si>
  <si>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</si>
  <si>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</si>
  <si>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</si>
  <si>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</si>
  <si>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</si>
  <si>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</si>
  <si>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</si>
  <si>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</si>
  <si>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</si>
  <si>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</si>
  <si>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</si>
  <si>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</si>
  <si>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</si>
  <si>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</si>
  <si>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</si>
  <si>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</si>
  <si>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</si>
  <si>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</si>
  <si>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</si>
  <si>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</si>
  <si>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</si>
  <si>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</si>
  <si>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</si>
  <si>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</si>
  <si>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</si>
  <si>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</si>
  <si>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</si>
  <si>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</si>
  <si>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</si>
  <si>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</si>
  <si>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</si>
  <si>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</si>
  <si>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</si>
  <si>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</si>
  <si>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</si>
  <si>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</si>
  <si>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</si>
  <si>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</si>
  <si>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</si>
  <si>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</si>
  <si>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</si>
  <si>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</si>
  <si>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</si>
  <si>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</si>
  <si>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</si>
  <si>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</si>
  <si>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</si>
  <si>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</si>
  <si>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</si>
  <si>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</si>
  <si>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</si>
  <si>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</si>
  <si>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</si>
  <si>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</si>
  <si>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</si>
  <si>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</si>
  <si>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</si>
  <si>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</si>
  <si>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</si>
  <si>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</si>
  <si>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</si>
  <si>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</si>
  <si>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</si>
  <si>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</si>
  <si>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</si>
  <si>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</si>
  <si>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</si>
  <si>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</si>
  <si>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</si>
  <si>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</si>
  <si>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</si>
  <si>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</si>
  <si>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</si>
  <si>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</si>
  <si>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</si>
  <si>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</si>
  <si>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</si>
  <si>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</si>
  <si>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</si>
  <si>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</si>
  <si>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</si>
  <si>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</si>
  <si>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</si>
  <si>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</si>
  <si>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</si>
  <si>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</si>
  <si>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</si>
  <si>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</si>
  <si>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</si>
  <si>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</si>
  <si>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</si>
  <si>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</si>
  <si>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</si>
  <si>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</si>
  <si>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</si>
  <si>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</si>
  <si>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</si>
  <si>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</si>
  <si>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</si>
  <si>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</si>
  <si>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</si>
  <si>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</si>
  <si>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</si>
  <si>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</si>
  <si>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</si>
  <si>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</si>
  <si>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</si>
  <si>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</si>
  <si>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</si>
  <si>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</si>
  <si>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</si>
  <si>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</si>
  <si>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</si>
  <si>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</si>
  <si>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</si>
  <si>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</si>
  <si>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</si>
  <si>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</si>
  <si>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</si>
  <si>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</si>
  <si>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</si>
  <si>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</si>
  <si>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</si>
  <si>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</si>
  <si>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</si>
  <si>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</si>
  <si>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</si>
  <si>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</si>
  <si>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</si>
  <si>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</si>
  <si>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</si>
  <si>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</si>
  <si>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</si>
  <si>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</si>
  <si>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</si>
  <si>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</si>
  <si>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</si>
  <si>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</si>
  <si>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</si>
  <si>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</si>
  <si>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</si>
  <si>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</si>
  <si>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</si>
  <si>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</si>
  <si>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</si>
  <si>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</si>
  <si>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</si>
  <si>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</si>
  <si>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</si>
  <si>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</si>
  <si>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</si>
  <si>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</si>
  <si>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</si>
  <si>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</si>
  <si>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</si>
  <si>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</si>
  <si>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</si>
  <si>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</si>
  <si>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</si>
  <si>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</si>
  <si>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</si>
  <si>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</si>
  <si>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</si>
  <si>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</si>
  <si>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</si>
  <si>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</si>
  <si>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</si>
  <si>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</si>
  <si>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</si>
  <si>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</si>
  <si>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</si>
  <si>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</si>
  <si>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</si>
  <si>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</si>
  <si>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</si>
  <si>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</si>
  <si>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</si>
  <si>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</si>
  <si>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</si>
  <si>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</si>
  <si>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</si>
  <si>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</si>
  <si>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</si>
  <si>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</si>
  <si>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</si>
  <si>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</si>
  <si>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</si>
  <si>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</si>
  <si>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</si>
  <si>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</si>
  <si>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</si>
  <si>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</si>
  <si>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</si>
  <si>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</si>
  <si>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</si>
  <si>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</si>
  <si>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</si>
  <si>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</si>
  <si>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</si>
  <si>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</si>
  <si>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</si>
  <si>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</si>
  <si>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</si>
  <si>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</si>
  <si>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</si>
  <si>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</si>
  <si>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</si>
  <si>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</si>
  <si>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</si>
  <si>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</si>
  <si>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</si>
  <si>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</si>
  <si>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</si>
  <si>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</si>
  <si>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</si>
  <si>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</si>
  <si>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</si>
  <si>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</si>
  <si>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</si>
  <si>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</si>
  <si>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</si>
  <si>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</si>
  <si>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</si>
  <si>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</si>
  <si>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</si>
  <si>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</si>
  <si>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</si>
  <si>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</si>
  <si>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</si>
  <si>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</si>
  <si>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</si>
  <si>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</si>
  <si>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</si>
  <si>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</si>
  <si>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</si>
  <si>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</si>
  <si>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</si>
  <si>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</si>
  <si>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</si>
  <si>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</si>
  <si>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</si>
  <si>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</si>
  <si>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</si>
  <si>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</si>
  <si>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</si>
  <si>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</si>
  <si>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</si>
  <si>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</si>
  <si>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</si>
  <si>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</si>
  <si>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</si>
  <si>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</si>
  <si>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</si>
  <si>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</si>
  <si>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</si>
  <si>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</si>
  <si>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</si>
  <si>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</si>
  <si>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</si>
  <si>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</si>
  <si>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</si>
  <si>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</si>
  <si>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</si>
  <si>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</si>
  <si>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</si>
  <si>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</si>
  <si>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</si>
  <si>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</si>
  <si>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</si>
  <si>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</si>
  <si>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</si>
  <si>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</si>
  <si>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</si>
  <si>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</si>
  <si>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</si>
  <si>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</si>
  <si>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</si>
  <si>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</si>
  <si>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</si>
  <si>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</si>
  <si>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</si>
  <si>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</si>
  <si>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</si>
  <si>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</si>
  <si>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</si>
  <si>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</si>
  <si>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</si>
  <si>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</si>
  <si>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</si>
  <si>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</si>
  <si>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</si>
  <si>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</si>
  <si>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</si>
  <si>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</si>
  <si>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</si>
  <si>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</si>
  <si>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</si>
  <si>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</si>
  <si>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</si>
  <si>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</si>
  <si>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</si>
  <si>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</si>
  <si>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</si>
  <si>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</si>
  <si>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</si>
  <si>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</si>
  <si>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</si>
  <si>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</si>
  <si>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</si>
  <si>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</si>
  <si>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</si>
  <si>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</si>
  <si>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</si>
  <si>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</si>
  <si>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</si>
  <si>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</si>
  <si>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</si>
  <si>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</si>
  <si>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</si>
  <si>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</si>
  <si>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</si>
  <si>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</si>
  <si>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</si>
  <si>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</si>
  <si>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</si>
  <si>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</si>
  <si>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</si>
  <si>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</si>
  <si>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</si>
  <si>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</si>
  <si>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</si>
  <si>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</si>
  <si>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</si>
  <si>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</si>
  <si>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</si>
  <si>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</si>
  <si>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</si>
  <si>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</si>
  <si>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</si>
  <si>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</si>
  <si>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</si>
  <si>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</si>
  <si>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</si>
  <si>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</si>
  <si>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</si>
  <si>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</si>
  <si>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</si>
  <si>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</si>
  <si>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</si>
  <si>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</si>
  <si>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</si>
  <si>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</si>
  <si>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</si>
  <si>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</si>
  <si>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</si>
  <si>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</si>
  <si>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</si>
  <si>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</si>
  <si>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</si>
  <si>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</si>
  <si>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</si>
  <si>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</si>
  <si>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</si>
  <si>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</si>
  <si>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</si>
  <si>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</si>
  <si>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</si>
  <si>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</si>
  <si>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</si>
  <si>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</si>
  <si>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</si>
  <si>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</si>
  <si>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</si>
  <si>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</si>
  <si>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</si>
  <si>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</si>
  <si>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</si>
  <si>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</si>
  <si>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</si>
  <si>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</si>
  <si>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</si>
  <si>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</si>
  <si>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</si>
  <si>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</si>
  <si>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</si>
  <si>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</si>
  <si>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</si>
  <si>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</si>
  <si>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</si>
  <si>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</si>
  <si>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</si>
  <si>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</si>
  <si>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</si>
  <si>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</si>
  <si>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</si>
  <si>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</si>
  <si>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</si>
  <si>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</si>
  <si>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</si>
  <si>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</si>
  <si>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</si>
  <si>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</si>
  <si>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</si>
  <si>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</si>
  <si>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</si>
  <si>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</si>
  <si>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</si>
  <si>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</si>
  <si>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</si>
  <si>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</si>
  <si>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</si>
  <si>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</si>
  <si>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</si>
  <si>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</si>
  <si>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</si>
  <si>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</si>
  <si>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</si>
  <si>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</si>
  <si>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</si>
  <si>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</si>
  <si>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</si>
  <si>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</si>
  <si>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</si>
  <si>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</si>
  <si>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</si>
  <si>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</si>
  <si>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</si>
  <si>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</si>
  <si>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</si>
  <si>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</si>
  <si>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</si>
  <si>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</si>
  <si>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</si>
  <si>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</si>
  <si>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</si>
  <si>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</si>
  <si>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</si>
  <si>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</si>
  <si>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</si>
  <si>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</si>
  <si>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</si>
  <si>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</si>
  <si>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</si>
  <si>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</si>
  <si>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</si>
  <si>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</si>
  <si>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</si>
  <si>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</si>
  <si>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</si>
  <si>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</si>
  <si>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</si>
  <si>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</si>
  <si>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</si>
  <si>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</si>
  <si>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</si>
  <si>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</si>
  <si>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</si>
  <si>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</si>
  <si>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</si>
  <si>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</si>
  <si>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</si>
  <si>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</si>
  <si>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</si>
  <si>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</si>
  <si>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</si>
  <si>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</si>
  <si>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</si>
  <si>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</si>
  <si>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</si>
  <si>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</si>
  <si>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</si>
  <si>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</si>
  <si>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</si>
  <si>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</si>
  <si>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</si>
  <si>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</si>
  <si>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</si>
  <si>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</si>
  <si>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</si>
  <si>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</si>
  <si>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</si>
  <si>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</si>
  <si>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</si>
  <si>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</si>
  <si>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</si>
  <si>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</si>
  <si>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</si>
  <si>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</si>
  <si>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</si>
  <si>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</si>
  <si>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</si>
  <si>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</si>
  <si>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</si>
  <si>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</si>
  <si>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</si>
  <si>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</si>
  <si>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</si>
  <si>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</si>
  <si>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</si>
  <si>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</si>
  <si>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</si>
  <si>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</si>
  <si>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</si>
  <si>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</si>
  <si>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</si>
  <si>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</si>
  <si>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</si>
  <si>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</si>
  <si>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</si>
  <si>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</si>
  <si>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</si>
  <si>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</si>
  <si>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</si>
  <si>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</si>
  <si>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</si>
  <si>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</si>
  <si>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</si>
  <si>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</si>
  <si>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</si>
  <si>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</si>
  <si>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</si>
  <si>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</si>
  <si>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</si>
  <si>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</si>
  <si>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</si>
  <si>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</si>
  <si>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</si>
  <si>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</si>
  <si>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</si>
  <si>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</si>
  <si>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</si>
  <si>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</si>
  <si>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</si>
  <si>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</si>
  <si>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</si>
  <si>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</si>
  <si>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</si>
  <si>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</si>
  <si>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</si>
  <si>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</si>
  <si>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</si>
  <si>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</si>
  <si>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</si>
  <si>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</si>
  <si>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</si>
  <si>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</si>
  <si>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</si>
  <si>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</si>
  <si>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</si>
  <si>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</si>
  <si>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</si>
  <si>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</si>
  <si>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</si>
  <si>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</si>
  <si>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</si>
  <si>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</si>
  <si>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</si>
  <si>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</si>
  <si>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</si>
  <si>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</si>
  <si>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</si>
  <si>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</si>
  <si>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</si>
  <si>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</si>
  <si>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</si>
  <si>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</si>
  <si>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</si>
  <si>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</si>
  <si>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</si>
  <si>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</si>
  <si>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</si>
  <si>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</si>
  <si>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</si>
  <si>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</si>
  <si>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</si>
  <si>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</si>
  <si>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</si>
  <si>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</si>
  <si>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</si>
  <si>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</si>
  <si>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</si>
  <si>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</si>
  <si>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</si>
  <si>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</si>
  <si>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</si>
  <si>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</si>
  <si>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</si>
  <si>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</si>
  <si>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</si>
  <si>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</si>
  <si>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</si>
  <si>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</si>
  <si>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</si>
  <si>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</si>
  <si>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</si>
  <si>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</si>
  <si>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</si>
  <si>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</si>
  <si>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</si>
  <si>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</si>
  <si>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</si>
  <si>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</si>
  <si>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</si>
  <si>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</si>
  <si>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</si>
  <si>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</si>
  <si>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</si>
  <si>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</si>
  <si>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</si>
  <si>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</si>
  <si>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</si>
  <si>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</si>
  <si>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</si>
  <si>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</si>
  <si>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</si>
  <si>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</si>
  <si>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</si>
  <si>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</si>
  <si>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</si>
  <si>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</si>
  <si>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</si>
  <si>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</si>
  <si>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</si>
  <si>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</si>
  <si>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</si>
  <si>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</si>
  <si>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</si>
  <si>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</si>
  <si>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</si>
  <si>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</si>
  <si>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</si>
  <si>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</si>
  <si>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</si>
  <si>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</si>
  <si>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</si>
  <si>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</si>
  <si>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</si>
  <si>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</si>
  <si>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</si>
  <si>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</si>
  <si>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</si>
  <si>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</si>
  <si>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</si>
  <si>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</si>
  <si>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</si>
  <si>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</si>
  <si>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</si>
  <si>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</si>
  <si>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</si>
  <si>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</si>
  <si>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</si>
  <si>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</si>
  <si>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</si>
  <si>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</si>
  <si>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</si>
  <si>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</si>
  <si>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</si>
  <si>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</si>
  <si>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</si>
  <si>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</si>
  <si>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</si>
  <si>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</si>
  <si>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</si>
  <si>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</si>
  <si>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</si>
  <si>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</si>
  <si>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</si>
  <si>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</si>
  <si>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</si>
  <si>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</si>
  <si>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</si>
  <si>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</si>
  <si>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</si>
  <si>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</si>
  <si>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</si>
  <si>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</si>
  <si>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</si>
  <si>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</si>
  <si>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</si>
  <si>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</si>
  <si>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</si>
  <si>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</si>
  <si>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</si>
  <si>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</si>
  <si>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</si>
  <si>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</si>
  <si>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</si>
  <si>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</si>
  <si>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</si>
  <si>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</si>
  <si>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</si>
  <si>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</si>
  <si>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</si>
  <si>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</si>
  <si>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</si>
  <si>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</si>
  <si>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</si>
  <si>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</si>
  <si>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</si>
  <si>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</si>
  <si>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</si>
  <si>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</si>
  <si>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</si>
  <si>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</si>
  <si>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</si>
  <si>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</si>
  <si>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</si>
  <si>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</si>
  <si>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</si>
  <si>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</si>
  <si>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</si>
  <si>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</si>
  <si>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</si>
  <si>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</si>
  <si>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</si>
  <si>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</si>
  <si>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</si>
  <si>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</si>
  <si>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</si>
  <si>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</si>
  <si>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</si>
  <si>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</si>
  <si>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</si>
  <si>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</si>
  <si>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</si>
  <si>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</si>
  <si>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</si>
  <si>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</si>
  <si>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</si>
  <si>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</si>
  <si>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</si>
  <si>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</si>
  <si>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</si>
  <si>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</si>
  <si>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</si>
  <si>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</si>
  <si>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</si>
  <si>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</si>
  <si>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</si>
  <si>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</si>
  <si>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</si>
  <si>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</si>
  <si>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</si>
  <si>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</si>
  <si>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</si>
  <si>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</si>
  <si>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</si>
  <si>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</si>
  <si>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</si>
  <si>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</si>
  <si>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</si>
  <si>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</si>
  <si>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</si>
  <si>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</si>
  <si>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</si>
  <si>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</si>
  <si>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</si>
  <si>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</si>
  <si>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</si>
  <si>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</si>
  <si>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</si>
  <si>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</si>
  <si>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</si>
  <si>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</si>
  <si>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</si>
  <si>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</si>
  <si>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</si>
  <si>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</si>
  <si>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</si>
  <si>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</si>
  <si>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</si>
  <si>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</si>
  <si>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</si>
  <si>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</si>
  <si>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</si>
  <si>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</si>
  <si>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</si>
  <si>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</si>
  <si>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</si>
  <si>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</si>
  <si>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</si>
  <si>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</si>
  <si>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</si>
  <si>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</si>
  <si>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</si>
  <si>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</si>
  <si>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</si>
  <si>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</si>
  <si>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</si>
  <si>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</si>
  <si>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</si>
  <si>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</si>
  <si>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</si>
  <si>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</si>
  <si>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</si>
  <si>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</si>
  <si>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</si>
  <si>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</si>
  <si>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</si>
  <si>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</si>
  <si>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</si>
  <si>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</si>
  <si>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</si>
  <si>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</si>
  <si>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</si>
  <si>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</si>
  <si>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</si>
  <si>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</si>
  <si>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</si>
  <si>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</si>
  <si>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</si>
  <si>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</si>
  <si>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</si>
  <si>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</si>
  <si>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</si>
  <si>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</si>
  <si>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</si>
  <si>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</si>
  <si>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</si>
  <si>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</si>
  <si>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</si>
  <si>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</si>
  <si>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</si>
  <si>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</si>
  <si>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</si>
  <si>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</si>
  <si>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</si>
  <si>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</si>
  <si>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</si>
  <si>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</si>
  <si>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</si>
  <si>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</si>
  <si>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</si>
  <si>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</si>
  <si>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</si>
  <si>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</si>
  <si>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</si>
  <si>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</si>
  <si>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</si>
  <si>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</si>
  <si>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</si>
  <si>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</si>
  <si>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</si>
  <si>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</si>
  <si>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</si>
  <si>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</si>
  <si>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</si>
  <si>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</si>
  <si>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</si>
  <si>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</si>
  <si>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</si>
  <si>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</si>
  <si>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</si>
  <si>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</si>
  <si>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</si>
  <si>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</si>
  <si>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</si>
  <si>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</si>
  <si>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</si>
  <si>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</si>
  <si>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</si>
  <si>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</si>
  <si>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</si>
  <si>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</si>
  <si>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</si>
  <si>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</si>
  <si>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</si>
  <si>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</si>
  <si>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</si>
  <si>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</si>
  <si>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</si>
  <si>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</si>
  <si>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</si>
  <si>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</si>
  <si>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</si>
  <si>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</si>
  <si>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</si>
  <si>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</si>
  <si>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</si>
  <si>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</si>
  <si>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</si>
  <si>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</si>
  <si>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</si>
  <si>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</si>
  <si>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</si>
  <si>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</si>
  <si>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</si>
  <si>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</si>
  <si>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</si>
  <si>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</si>
  <si>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</si>
  <si>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</si>
  <si>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</si>
  <si>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</si>
  <si>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</si>
  <si>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</si>
  <si>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</si>
  <si>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</si>
  <si>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</si>
  <si>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</si>
  <si>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</si>
  <si>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</si>
  <si>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</si>
  <si>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</si>
  <si>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</si>
  <si>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</si>
  <si>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</si>
  <si>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</si>
  <si>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</si>
  <si>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</si>
  <si>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</si>
  <si>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</si>
  <si>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</si>
  <si>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</si>
  <si>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</si>
  <si>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</si>
  <si>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</si>
  <si>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</si>
  <si>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</si>
  <si>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</si>
  <si>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</si>
  <si>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</si>
  <si>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</si>
  <si>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</si>
  <si>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</si>
  <si>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</si>
  <si>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</si>
  <si>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</si>
  <si>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</si>
  <si>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</si>
  <si>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</si>
  <si>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</si>
  <si>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</si>
  <si>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</si>
  <si>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</si>
  <si>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</si>
  <si>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</si>
  <si>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</si>
  <si>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</si>
  <si>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</si>
  <si>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</si>
  <si>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</si>
  <si>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</si>
  <si>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</si>
  <si>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</si>
  <si>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</si>
  <si>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</si>
  <si>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</si>
  <si>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</si>
  <si>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</si>
  <si>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</si>
  <si>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</si>
  <si>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</si>
  <si>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</si>
  <si>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</si>
  <si>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</si>
  <si>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</si>
  <si>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</si>
  <si>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</si>
  <si>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</si>
  <si>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</si>
  <si>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</si>
  <si>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</si>
  <si>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</si>
  <si>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</si>
  <si>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</si>
  <si>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</si>
  <si>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</si>
  <si>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</si>
  <si>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</si>
  <si>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</si>
  <si>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</si>
  <si>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</si>
  <si>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</si>
  <si>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</si>
  <si>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</si>
  <si>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</si>
  <si>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</si>
  <si>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</si>
  <si>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</si>
  <si>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</si>
  <si>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</si>
  <si>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</si>
  <si>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</si>
  <si>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</si>
  <si>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</si>
  <si>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</si>
  <si>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</si>
  <si>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</si>
  <si>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</si>
  <si>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</si>
  <si>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</si>
  <si>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</si>
  <si>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</si>
  <si>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</si>
  <si>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</si>
  <si>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</si>
  <si>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</si>
  <si>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</si>
  <si>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</si>
  <si>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</si>
  <si>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</si>
  <si>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</si>
  <si>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</si>
  <si>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</si>
  <si>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</si>
  <si>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</si>
  <si>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</si>
  <si>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</si>
  <si>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</si>
  <si>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</si>
  <si>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</si>
  <si>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</si>
  <si>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</si>
  <si>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</si>
  <si>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</si>
  <si>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</si>
  <si>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</si>
  <si>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</si>
  <si>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</si>
  <si>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</si>
  <si>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</si>
  <si>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</si>
  <si>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</si>
  <si>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</si>
  <si>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</si>
  <si>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</si>
  <si>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</si>
  <si>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</si>
  <si>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</si>
  <si>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</si>
  <si>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</si>
  <si>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</si>
  <si>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</si>
  <si>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</si>
  <si>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</si>
  <si>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</si>
  <si>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</si>
  <si>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</si>
  <si>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</si>
  <si>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</si>
  <si>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</si>
  <si>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</si>
  <si>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</si>
  <si>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</si>
  <si>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</si>
  <si>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</si>
  <si>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</si>
  <si>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</si>
  <si>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</si>
  <si>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</si>
  <si>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</si>
  <si>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</si>
  <si>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</si>
  <si>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</si>
  <si>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</si>
  <si>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</si>
  <si>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</si>
  <si>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</si>
  <si>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</si>
  <si>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</si>
  <si>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</si>
  <si>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</si>
  <si>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</si>
  <si>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</si>
  <si>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</si>
  <si>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</si>
  <si>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</si>
  <si>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</si>
  <si>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</si>
  <si>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</si>
  <si>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</si>
  <si>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</si>
  <si>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</si>
  <si>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</si>
  <si>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</si>
  <si>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</si>
  <si>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</si>
  <si>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</si>
  <si>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</si>
  <si>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</si>
  <si>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</si>
  <si>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</si>
  <si>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</si>
  <si>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</si>
  <si>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</si>
  <si>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</si>
  <si>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</si>
  <si>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</si>
  <si>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</si>
  <si>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</si>
  <si>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</si>
  <si>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</si>
  <si>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</si>
  <si>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</si>
  <si>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</si>
  <si>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</si>
  <si>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</si>
  <si>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</si>
  <si>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</si>
  <si>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</si>
  <si>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</si>
  <si>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</si>
  <si>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</si>
  <si>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</si>
  <si>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</si>
  <si>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</si>
  <si>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</si>
  <si>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</si>
  <si>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</si>
  <si>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</si>
  <si>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</si>
  <si>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</si>
  <si>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</si>
  <si>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</si>
  <si>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</si>
  <si>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</si>
  <si>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</si>
  <si>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</si>
  <si>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</si>
  <si>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</si>
  <si>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</si>
  <si>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</si>
  <si>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</si>
  <si>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</si>
  <si>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</si>
  <si>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</si>
  <si>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</si>
  <si>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</si>
  <si>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</si>
  <si>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</si>
  <si>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</si>
  <si>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</si>
  <si>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</si>
  <si>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</si>
  <si>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</si>
  <si>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</si>
  <si>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</si>
  <si>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</si>
  <si>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</si>
  <si>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</si>
  <si>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</si>
  <si>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</si>
  <si>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</si>
  <si>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</si>
  <si>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</si>
  <si>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</si>
  <si>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</si>
  <si>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</si>
  <si>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</si>
  <si>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</si>
  <si>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</si>
  <si>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</si>
  <si>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</si>
  <si>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</si>
  <si>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</si>
  <si>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</si>
  <si>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</si>
  <si>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</si>
  <si>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</si>
  <si>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</si>
  <si>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</si>
  <si>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</si>
  <si>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</si>
  <si>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</si>
  <si>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</si>
  <si>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</si>
  <si>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</si>
  <si>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</si>
  <si>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</si>
  <si>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</si>
  <si>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</si>
  <si>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</si>
  <si>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</si>
  <si>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</si>
  <si>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</si>
  <si>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</si>
  <si>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</si>
  <si>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</si>
  <si>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</si>
  <si>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</si>
  <si>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</si>
  <si>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</si>
  <si>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</si>
  <si>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</si>
  <si>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</si>
  <si>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</si>
  <si>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</si>
  <si>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</si>
  <si>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</si>
  <si>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</si>
  <si>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</si>
  <si>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</si>
  <si>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</si>
  <si>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</si>
  <si>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</si>
  <si>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</si>
  <si>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</si>
  <si>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</si>
  <si>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</si>
  <si>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</si>
  <si>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</si>
  <si>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</si>
  <si>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</si>
  <si>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</si>
  <si>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</si>
  <si>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</si>
  <si>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</si>
  <si>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</si>
  <si>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</si>
  <si>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</si>
  <si>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</si>
  <si>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</si>
  <si>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</si>
  <si>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</si>
  <si>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</si>
  <si>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</si>
  <si>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</si>
  <si>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</si>
  <si>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</si>
  <si>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</si>
  <si>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</si>
  <si>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</si>
  <si>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</si>
  <si>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</si>
  <si>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</si>
  <si>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</si>
  <si>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</si>
  <si>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</si>
  <si>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</si>
  <si>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</si>
  <si>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</si>
  <si>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</si>
  <si>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</si>
  <si>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</si>
  <si>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</si>
  <si>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</si>
  <si>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</si>
  <si>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</si>
  <si>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</si>
  <si>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</si>
  <si>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</si>
  <si>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</si>
  <si>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</si>
  <si>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</si>
  <si>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</si>
  <si>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</si>
  <si>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</si>
  <si>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</si>
  <si>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</si>
  <si>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</si>
  <si>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</si>
  <si>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</si>
  <si>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</si>
  <si>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</si>
  <si>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</si>
  <si>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</si>
  <si>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</si>
  <si>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</si>
  <si>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</si>
  <si>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</si>
  <si>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</si>
  <si>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</si>
  <si>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</si>
  <si>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</si>
  <si>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</si>
  <si>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</si>
  <si>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</si>
  <si>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</si>
  <si>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</si>
  <si>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</si>
  <si>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</si>
  <si>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</si>
  <si>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</si>
  <si>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</si>
  <si>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</si>
  <si>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</si>
  <si>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</si>
  <si>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</si>
  <si>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</si>
  <si>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</si>
  <si>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</si>
  <si>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</si>
  <si>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</si>
  <si>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</si>
  <si>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</si>
  <si>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</si>
  <si>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</si>
  <si>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</si>
  <si>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</si>
  <si>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</si>
  <si>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</si>
  <si>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</si>
  <si>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</si>
  <si>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</si>
  <si>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</si>
  <si>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</si>
  <si>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</si>
  <si>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</si>
  <si>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</si>
  <si>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</si>
  <si>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</si>
  <si>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</si>
  <si>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</si>
  <si>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</si>
  <si>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</si>
  <si>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</si>
  <si>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</si>
  <si>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</si>
  <si>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</si>
  <si>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</si>
  <si>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</si>
  <si>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</si>
  <si>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</si>
  <si>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</si>
  <si>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</si>
  <si>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</si>
  <si>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</si>
  <si>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</si>
  <si>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</si>
  <si>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</si>
  <si>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</si>
  <si>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</si>
  <si>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</si>
  <si>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</si>
  <si>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</si>
  <si>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</si>
  <si>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</si>
  <si>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</si>
  <si>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</si>
  <si>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</si>
  <si>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</si>
  <si>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</si>
  <si>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</si>
  <si>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</si>
  <si>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</si>
  <si>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</si>
  <si>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</si>
  <si>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</si>
  <si>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</si>
  <si>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</si>
  <si>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</si>
  <si>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</si>
  <si>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</si>
  <si>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</si>
  <si>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</si>
  <si>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</si>
  <si>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</si>
  <si>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</si>
  <si>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</si>
  <si>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</si>
  <si>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</si>
  <si>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</si>
  <si>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</si>
  <si>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</si>
  <si>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</si>
  <si>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</si>
  <si>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</si>
  <si>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</si>
  <si>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</si>
  <si>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</si>
  <si>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</si>
  <si>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</si>
  <si>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</si>
  <si>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</si>
  <si>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</si>
  <si>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</si>
  <si>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</si>
  <si>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</si>
  <si>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</si>
  <si>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</si>
  <si>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</si>
  <si>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</si>
  <si>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</si>
  <si>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</si>
  <si>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</si>
  <si>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</si>
  <si>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</si>
  <si>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</si>
  <si>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</si>
  <si>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</si>
  <si>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</si>
  <si>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</si>
  <si>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</si>
  <si>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</si>
  <si>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</si>
  <si>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</si>
  <si>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</si>
  <si>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</si>
  <si>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</si>
  <si>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</si>
  <si>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</si>
  <si>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</si>
  <si>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</si>
  <si>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</si>
  <si>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</si>
  <si>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</si>
  <si>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</si>
  <si>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</si>
  <si>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</si>
  <si>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</si>
  <si>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</si>
  <si>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</si>
  <si>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</si>
  <si>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</si>
  <si>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</si>
  <si>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</si>
  <si>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</si>
  <si>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</si>
  <si>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</si>
  <si>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</si>
  <si>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</si>
  <si>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</si>
  <si>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</si>
  <si>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</si>
  <si>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</si>
  <si>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</si>
  <si>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</si>
  <si>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</si>
  <si>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</si>
  <si>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</si>
  <si>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</si>
  <si>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</si>
  <si>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</si>
  <si>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</si>
  <si>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</si>
  <si>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</si>
  <si>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</si>
  <si>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</si>
  <si>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</si>
  <si>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</si>
  <si>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</si>
  <si>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</si>
  <si>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</si>
  <si>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</si>
  <si>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</si>
  <si>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</si>
  <si>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</si>
  <si>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</si>
  <si>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</si>
  <si>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</si>
  <si>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</si>
  <si>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</si>
  <si>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</si>
  <si>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</si>
  <si>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</si>
  <si>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</si>
  <si>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</si>
  <si>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</si>
  <si>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</si>
  <si>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</si>
  <si>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</si>
  <si>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</si>
  <si>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</si>
  <si>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</si>
  <si>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</si>
  <si>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</si>
  <si>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</si>
  <si>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</si>
  <si>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</si>
  <si>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</si>
  <si>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</si>
  <si>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</si>
  <si>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</si>
  <si>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</si>
  <si>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</si>
  <si>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</si>
  <si>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</si>
  <si>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</si>
  <si>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</si>
  <si>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</si>
  <si>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</si>
  <si>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</si>
  <si>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</si>
  <si>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</si>
  <si>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</si>
  <si>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</si>
  <si>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</si>
  <si>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</si>
  <si>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</si>
  <si>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</si>
  <si>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</si>
  <si>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</si>
  <si>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</si>
  <si>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</si>
  <si>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</si>
  <si>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</si>
  <si>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</si>
  <si>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</si>
  <si>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</si>
  <si>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</si>
  <si>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</si>
  <si>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</si>
  <si>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</si>
  <si>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</si>
  <si>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</si>
  <si>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</si>
  <si>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</si>
  <si>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</si>
  <si>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</si>
  <si>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</si>
  <si>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</si>
  <si>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</si>
  <si>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</si>
  <si>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</si>
  <si>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</si>
  <si>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</si>
  <si>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</si>
  <si>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</si>
  <si>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</si>
  <si>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</si>
  <si>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</si>
  <si>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</si>
  <si>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</si>
  <si>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</si>
  <si>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</si>
  <si>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</si>
  <si>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</si>
  <si>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</si>
  <si>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</si>
  <si>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</si>
  <si>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</si>
  <si>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</si>
  <si>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</si>
  <si>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</si>
  <si>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</si>
  <si>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</si>
  <si>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</si>
  <si>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</si>
  <si>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</si>
  <si>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</si>
  <si>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</si>
  <si>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</si>
  <si>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</si>
  <si>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</si>
  <si>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</si>
  <si>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</si>
  <si>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</si>
  <si>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</si>
  <si>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</si>
  <si>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</si>
  <si>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</si>
  <si>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</si>
  <si>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</si>
  <si>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</si>
  <si>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</si>
  <si>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</si>
  <si>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</si>
  <si>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</si>
  <si>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</si>
  <si>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</si>
  <si>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</si>
  <si>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</si>
  <si>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</si>
  <si>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</si>
  <si>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</si>
  <si>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</si>
  <si>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</si>
  <si>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</si>
  <si>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</si>
  <si>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</si>
  <si>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</si>
  <si>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</si>
  <si>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</si>
  <si>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</si>
  <si>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</si>
  <si>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</si>
  <si>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</si>
  <si>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</si>
  <si>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</si>
  <si>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</si>
  <si>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</si>
  <si>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</si>
  <si>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</si>
  <si>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</si>
  <si>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</si>
  <si>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</si>
  <si>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</si>
  <si>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</si>
  <si>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</si>
  <si>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</si>
  <si>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</si>
  <si>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</si>
  <si>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</si>
  <si>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</si>
  <si>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</si>
  <si>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</si>
  <si>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</si>
  <si>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</si>
  <si>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</si>
  <si>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</si>
  <si>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</si>
  <si>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</si>
  <si>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</si>
  <si>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</si>
  <si>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</si>
  <si>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</si>
  <si>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</si>
  <si>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</si>
  <si>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</si>
  <si>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</si>
  <si>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</si>
  <si>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</si>
  <si>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</si>
  <si>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</si>
  <si>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</si>
  <si>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</si>
  <si>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</si>
  <si>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</si>
  <si>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</si>
  <si>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</si>
  <si>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</si>
  <si>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</si>
  <si>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</si>
  <si>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</si>
  <si>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</si>
  <si>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</si>
  <si>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</si>
  <si>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</si>
  <si>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</si>
  <si>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</si>
  <si>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</si>
  <si>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</si>
  <si>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</si>
  <si>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</si>
  <si>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</si>
  <si>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</si>
  <si>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</si>
  <si>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</si>
  <si>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</si>
  <si>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</si>
  <si>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</si>
  <si>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</si>
  <si>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</si>
  <si>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</si>
  <si>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</si>
  <si>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</si>
  <si>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</si>
  <si>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</si>
  <si>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</si>
  <si>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</si>
  <si>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</si>
  <si>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</si>
  <si>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</si>
  <si>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</si>
  <si>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</si>
  <si>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</si>
  <si>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</si>
  <si>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</si>
  <si>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</si>
  <si>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</si>
  <si>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</si>
  <si>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</si>
  <si>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</si>
  <si>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</si>
  <si>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</si>
  <si>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</si>
  <si>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</si>
  <si>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</si>
  <si>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</si>
  <si>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</si>
  <si>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</si>
  <si>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</si>
  <si>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</si>
  <si>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</si>
  <si>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</si>
  <si>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</si>
  <si>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</si>
  <si>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</si>
  <si>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</si>
  <si>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</si>
  <si>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</si>
  <si>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</si>
  <si>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</si>
  <si>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</si>
  <si>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</si>
  <si>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</si>
  <si>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</si>
  <si>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</si>
  <si>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</si>
  <si>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</si>
  <si>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</si>
  <si>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</si>
  <si>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</si>
  <si>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</si>
  <si>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</si>
  <si>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</si>
  <si>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</si>
  <si>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</si>
  <si>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</si>
  <si>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</si>
  <si>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</si>
  <si>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</si>
  <si>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</si>
  <si>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</si>
  <si>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</si>
  <si>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</si>
  <si>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</si>
  <si>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</si>
  <si>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</si>
  <si>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</si>
  <si>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</si>
  <si>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</si>
  <si>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</si>
  <si>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</si>
  <si>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</si>
  <si>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</si>
  <si>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</si>
  <si>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</si>
  <si>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</si>
  <si>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</si>
  <si>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</si>
  <si>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</si>
  <si>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</si>
  <si>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</si>
  <si>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</si>
  <si>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</si>
  <si>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</si>
  <si>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</si>
  <si>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</si>
  <si>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</si>
  <si>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</si>
  <si>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</si>
  <si>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</si>
  <si>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</si>
  <si>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</si>
  <si>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</si>
  <si>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</si>
  <si>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</si>
  <si>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</si>
  <si>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</si>
  <si>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</si>
  <si>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</si>
  <si>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</si>
  <si>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</si>
  <si>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</si>
  <si>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</si>
  <si>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</si>
  <si>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</si>
  <si>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</si>
  <si>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</si>
  <si>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</si>
  <si>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</si>
  <si>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</si>
  <si>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</si>
  <si>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</si>
  <si>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</si>
  <si>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</si>
  <si>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</si>
  <si>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</si>
  <si>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</si>
  <si>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</si>
  <si>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</si>
  <si>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</si>
  <si>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</si>
  <si>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</si>
  <si>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</si>
  <si>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</si>
  <si>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</si>
  <si>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</si>
  <si>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</si>
  <si>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</si>
  <si>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</si>
  <si>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</si>
  <si>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</si>
  <si>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</si>
  <si>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</si>
  <si>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</si>
  <si>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</si>
  <si>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</si>
  <si>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</si>
  <si>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</si>
  <si>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</si>
  <si>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</si>
  <si>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</si>
  <si>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</si>
  <si>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</si>
  <si>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</si>
  <si>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</si>
  <si>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</si>
  <si>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</si>
  <si>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</si>
  <si>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</si>
  <si>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</si>
  <si>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</si>
  <si>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</si>
  <si>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</si>
  <si>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</si>
  <si>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</si>
  <si>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</si>
  <si>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</si>
  <si>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</si>
  <si>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</si>
  <si>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</si>
  <si>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</si>
  <si>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</si>
  <si>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</si>
  <si>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</si>
  <si>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</si>
  <si>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</si>
  <si>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</si>
  <si>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</si>
  <si>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</si>
  <si>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</si>
  <si>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</si>
  <si>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</si>
  <si>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</si>
  <si>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</si>
  <si>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</si>
  <si>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</si>
  <si>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</si>
  <si>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</si>
  <si>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</si>
  <si>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</si>
  <si>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</si>
  <si>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</si>
  <si>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</si>
  <si>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</si>
  <si>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</si>
  <si>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</si>
  <si>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</si>
  <si>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</si>
  <si>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</si>
  <si>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</si>
  <si>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</si>
  <si>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</si>
  <si>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</si>
  <si>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</si>
  <si>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</si>
  <si>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</si>
  <si>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</si>
  <si>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</si>
  <si>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</si>
  <si>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</si>
  <si>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</si>
  <si>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</si>
  <si>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</si>
  <si>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</si>
  <si>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</si>
  <si>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</si>
  <si>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</si>
  <si>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</si>
  <si>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</si>
  <si>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</si>
  <si>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</si>
  <si>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</si>
  <si>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</si>
  <si>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</si>
  <si>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</si>
  <si>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</si>
  <si>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</si>
  <si>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</si>
  <si>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</si>
  <si>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</si>
  <si>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</si>
  <si>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</si>
  <si>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</si>
  <si>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</si>
  <si>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</si>
  <si>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</si>
  <si>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</si>
  <si>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</si>
  <si>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</si>
  <si>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</si>
  <si>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</si>
  <si>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</si>
  <si>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</si>
  <si>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</si>
  <si>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</si>
  <si>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</si>
  <si>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</si>
  <si>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</si>
  <si>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</si>
  <si>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</si>
  <si>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</si>
  <si>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</si>
  <si>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</si>
  <si>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</si>
  <si>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</si>
  <si>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</si>
  <si>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</si>
  <si>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</si>
  <si>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</si>
  <si>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</si>
  <si>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</si>
  <si>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</si>
  <si>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</si>
  <si>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</si>
  <si>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</si>
  <si>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</si>
  <si>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</si>
  <si>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</si>
  <si>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</si>
  <si>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</si>
  <si>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</si>
  <si>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</si>
  <si>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</si>
  <si>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</si>
  <si>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</si>
  <si>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</si>
  <si>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</si>
  <si>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</si>
  <si>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</si>
  <si>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</si>
  <si>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</si>
  <si>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</si>
  <si>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</si>
  <si>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</si>
  <si>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</si>
  <si>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</si>
  <si>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</si>
  <si>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</si>
  <si>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</si>
  <si>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</si>
  <si>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</si>
  <si>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</si>
  <si>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</si>
  <si>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</si>
  <si>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</si>
  <si>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</si>
  <si>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</si>
  <si>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</si>
  <si>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</si>
  <si>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</si>
  <si>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</si>
  <si>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</si>
  <si>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</si>
  <si>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</si>
  <si>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</si>
  <si>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</si>
  <si>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</si>
  <si>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</si>
  <si>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</si>
  <si>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</si>
  <si>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</si>
  <si>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</si>
  <si>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</si>
  <si>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</si>
  <si>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</si>
  <si>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</si>
  <si>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</si>
  <si>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</si>
  <si>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</si>
  <si>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</si>
  <si>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</si>
  <si>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</si>
  <si>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</si>
  <si>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</si>
  <si>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</si>
  <si>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</si>
  <si>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</si>
  <si>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</si>
  <si>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</si>
  <si>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</si>
  <si>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</si>
  <si>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</si>
  <si>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</si>
  <si>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</si>
  <si>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</si>
  <si>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</si>
  <si>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</si>
  <si>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</si>
  <si>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</si>
  <si>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</si>
  <si>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</si>
  <si>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</si>
  <si>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</si>
  <si>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</si>
  <si>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</si>
  <si>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</si>
  <si>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</si>
  <si>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</si>
  <si>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</si>
  <si>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</si>
  <si>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</si>
  <si>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</si>
  <si>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</si>
  <si>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</si>
  <si>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</si>
  <si>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</si>
  <si>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</si>
  <si>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</si>
  <si>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</si>
  <si>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</si>
  <si>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</si>
  <si>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</si>
  <si>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</si>
  <si>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</si>
  <si>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</si>
  <si>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</si>
  <si>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</si>
  <si>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</si>
  <si>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</si>
  <si>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</si>
  <si>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</si>
  <si>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</si>
  <si>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</si>
  <si>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</si>
  <si>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</si>
  <si>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</si>
  <si>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</si>
  <si>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</si>
  <si>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</si>
  <si>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</si>
  <si>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</si>
  <si>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</si>
  <si>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</si>
  <si>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</si>
  <si>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</si>
  <si>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</si>
  <si>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</si>
  <si>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</si>
  <si>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</si>
  <si>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</si>
  <si>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</si>
  <si>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</si>
  <si>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</si>
  <si>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</si>
  <si>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</si>
  <si>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</si>
  <si>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</si>
  <si>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</si>
  <si>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</si>
  <si>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</si>
  <si>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</si>
  <si>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</si>
  <si>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</si>
  <si>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</si>
  <si>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</si>
  <si>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</si>
  <si>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</si>
  <si>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</si>
  <si>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</si>
  <si>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</si>
  <si>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</si>
  <si>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</si>
  <si>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</si>
  <si>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</si>
  <si>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</si>
  <si>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</si>
  <si>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</si>
  <si>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</si>
  <si>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</si>
  <si>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</si>
  <si>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</si>
  <si>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</si>
  <si>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</si>
  <si>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</si>
  <si>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</si>
  <si>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</si>
  <si>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</si>
  <si>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</si>
  <si>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</si>
  <si>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</si>
  <si>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</si>
  <si>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</si>
  <si>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</si>
  <si>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</si>
  <si>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</si>
  <si>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</si>
  <si>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</si>
  <si>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</si>
  <si>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</si>
  <si>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</si>
  <si>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</si>
  <si>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</si>
  <si>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</si>
  <si>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</si>
  <si>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</si>
  <si>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</si>
  <si>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</si>
  <si>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</si>
  <si>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</si>
  <si>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</si>
  <si>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</si>
  <si>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</si>
  <si>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</si>
  <si>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</si>
  <si>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</si>
  <si>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</si>
  <si>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</si>
  <si>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</si>
  <si>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</si>
  <si>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</si>
  <si>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</si>
  <si>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</si>
  <si>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</si>
  <si>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</si>
  <si>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</si>
  <si>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</si>
  <si>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</si>
  <si>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</si>
  <si>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</si>
  <si>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</si>
  <si>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</si>
  <si>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</si>
  <si>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</si>
  <si>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</si>
  <si>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</si>
  <si>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</si>
  <si>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</si>
  <si>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</si>
  <si>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</si>
  <si>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</si>
  <si>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</si>
  <si>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</si>
  <si>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</si>
  <si>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</si>
  <si>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</si>
  <si>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</si>
  <si>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</si>
  <si>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</si>
  <si>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</si>
  <si>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</si>
  <si>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</si>
  <si>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</si>
  <si>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</si>
  <si>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</si>
  <si>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</si>
  <si>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</si>
  <si>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</si>
  <si>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</si>
  <si>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</si>
  <si>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</si>
  <si>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</si>
  <si>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</si>
  <si>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</si>
  <si>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</si>
  <si>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</si>
  <si>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</si>
  <si>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</si>
  <si>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</si>
  <si>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</si>
  <si>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</si>
  <si>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</si>
  <si>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</si>
  <si>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</si>
  <si>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</si>
  <si>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</si>
  <si>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</si>
  <si>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</si>
  <si>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</si>
  <si>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</si>
  <si>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</si>
  <si>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</si>
  <si>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</si>
  <si>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</si>
  <si>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</si>
  <si>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</si>
  <si>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</si>
  <si>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</si>
  <si>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</si>
  <si>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</si>
  <si>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</si>
  <si>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</si>
  <si>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</si>
  <si>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</si>
  <si>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</si>
  <si>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</si>
  <si>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</si>
  <si>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</si>
  <si>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</si>
  <si>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</si>
  <si>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</si>
  <si>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</si>
  <si>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</si>
  <si>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</si>
  <si>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</si>
  <si>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</si>
  <si>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</si>
  <si>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</si>
  <si>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</si>
  <si>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</si>
  <si>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</si>
  <si>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</si>
  <si>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</si>
  <si>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</si>
  <si>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</si>
  <si>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</si>
  <si>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</si>
  <si>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</si>
  <si>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</si>
  <si>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</si>
  <si>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</si>
  <si>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</si>
  <si>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</si>
  <si>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</si>
  <si>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</si>
  <si>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</si>
  <si>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</si>
  <si>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</si>
  <si>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</si>
  <si>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</si>
  <si>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</si>
  <si>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</si>
  <si>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</si>
  <si>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</si>
  <si>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</si>
  <si>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</si>
  <si>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</si>
  <si>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</si>
  <si>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</si>
  <si>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</si>
  <si>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</si>
  <si>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</si>
  <si>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</si>
  <si>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</si>
  <si>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</si>
  <si>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</si>
  <si>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</si>
  <si>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</si>
  <si>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</si>
  <si>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</si>
  <si>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</si>
  <si>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</si>
  <si>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</si>
  <si>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</si>
  <si>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</si>
  <si>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</si>
  <si>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</si>
  <si>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</si>
  <si>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</si>
  <si>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</si>
  <si>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</si>
  <si>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</si>
  <si>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</si>
  <si>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</si>
  <si>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</si>
  <si>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</si>
  <si>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</si>
  <si>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</si>
  <si>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</si>
  <si>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</si>
  <si>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</si>
  <si>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</si>
  <si>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</si>
  <si>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</si>
  <si>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</si>
  <si>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</si>
  <si>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</si>
  <si>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</si>
  <si>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</si>
  <si>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</si>
  <si>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</si>
  <si>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</si>
  <si>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</si>
  <si>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</si>
  <si>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</si>
  <si>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</si>
  <si>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</si>
  <si>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</si>
  <si>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</si>
  <si>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</si>
  <si>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</si>
  <si>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</si>
  <si>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</si>
  <si>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</si>
  <si>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</si>
  <si>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</si>
  <si>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</si>
  <si>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</si>
  <si>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</si>
  <si>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</si>
  <si>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</si>
  <si>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</si>
  <si>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</si>
  <si>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</si>
  <si>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</si>
  <si>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</si>
  <si>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</si>
  <si>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</si>
  <si>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</si>
  <si>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</si>
  <si>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</si>
  <si>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</si>
  <si>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</si>
  <si>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</si>
  <si>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</si>
  <si>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</si>
  <si>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</si>
  <si>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</si>
  <si>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</si>
  <si>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</si>
  <si>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</si>
  <si>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</si>
  <si>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</si>
  <si>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</si>
  <si>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</si>
  <si>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</si>
  <si>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</si>
  <si>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</si>
  <si>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</si>
  <si>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</si>
  <si>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</si>
  <si>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</si>
  <si>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</si>
  <si>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</si>
  <si>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</si>
  <si>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</si>
  <si>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</si>
  <si>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</si>
  <si>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</si>
  <si>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</si>
  <si>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</si>
  <si>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</si>
  <si>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</si>
  <si>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</si>
  <si>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</si>
  <si>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</si>
  <si>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</si>
  <si>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</si>
  <si>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</si>
  <si>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</si>
  <si>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</si>
  <si>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</si>
  <si>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</si>
  <si>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</si>
  <si>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</si>
  <si>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</si>
  <si>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</si>
  <si>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</si>
  <si>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</si>
  <si>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</si>
  <si>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</si>
  <si>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</si>
  <si>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</si>
  <si>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</si>
  <si>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</si>
  <si>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</si>
  <si>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</si>
  <si>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</si>
  <si>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</si>
  <si>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</si>
  <si>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</si>
  <si>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</si>
  <si>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</si>
  <si>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</si>
  <si>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</si>
  <si>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</si>
  <si>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</si>
  <si>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</si>
  <si>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</si>
  <si>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</si>
  <si>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</si>
  <si>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</si>
  <si>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</si>
  <si>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</si>
  <si>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</si>
  <si>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</si>
  <si>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</si>
  <si>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</si>
  <si>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</si>
  <si>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</si>
  <si>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</si>
  <si>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</si>
  <si>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</si>
  <si>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</si>
  <si>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</si>
  <si>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</si>
  <si>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</si>
  <si>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</si>
  <si>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</si>
  <si>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</si>
  <si>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</si>
  <si>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</si>
  <si>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</si>
  <si>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</si>
  <si>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</si>
  <si>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</si>
  <si>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</si>
  <si>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</si>
  <si>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</si>
  <si>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</si>
  <si>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</si>
  <si>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</si>
  <si>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</si>
  <si>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</si>
  <si>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</si>
  <si>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</si>
  <si>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</si>
  <si>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</si>
  <si>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</si>
  <si>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</si>
  <si>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</si>
  <si>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</si>
  <si>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</si>
  <si>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</si>
  <si>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</si>
  <si>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</si>
  <si>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</si>
  <si>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</si>
  <si>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</si>
  <si>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</si>
  <si>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</si>
  <si>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</si>
  <si>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</si>
  <si>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</si>
  <si>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</si>
  <si>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</si>
  <si>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</si>
  <si>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</si>
  <si>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</si>
  <si>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</si>
  <si>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</si>
  <si>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</si>
  <si>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</si>
  <si>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</si>
  <si>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</si>
  <si>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</si>
  <si>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</si>
  <si>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</si>
  <si>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</si>
  <si>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</si>
  <si>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</si>
  <si>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</si>
  <si>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</si>
  <si>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</si>
  <si>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</si>
  <si>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</si>
  <si>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</si>
  <si>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</si>
  <si>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</si>
  <si>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</si>
  <si>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</si>
  <si>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</si>
  <si>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</si>
  <si>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</si>
  <si>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</si>
  <si>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</si>
  <si>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</si>
  <si>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</si>
  <si>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</si>
  <si>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</si>
  <si>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</si>
  <si>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</si>
  <si>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</si>
  <si>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</si>
  <si>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</si>
  <si>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</si>
  <si>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</si>
  <si>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</si>
  <si>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</si>
  <si>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</si>
  <si>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</si>
  <si>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</si>
  <si>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</si>
  <si>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</si>
  <si>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</si>
  <si>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</si>
  <si>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</si>
  <si>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</si>
  <si>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</si>
  <si>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</si>
  <si>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</si>
  <si>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</si>
  <si>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</si>
  <si>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</si>
  <si>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</si>
  <si>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</si>
  <si>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</si>
  <si>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</si>
  <si>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</si>
  <si>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</si>
  <si>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</si>
  <si>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</si>
  <si>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</si>
  <si>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</si>
  <si>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</si>
  <si>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</si>
  <si>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</si>
  <si>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</si>
  <si>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</si>
  <si>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</si>
  <si>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</si>
  <si>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</si>
  <si>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</si>
  <si>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</si>
  <si>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</si>
  <si>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</si>
  <si>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</si>
  <si>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</si>
  <si>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</si>
  <si>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</si>
  <si>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</si>
  <si>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</si>
  <si>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</si>
  <si>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</si>
  <si>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</si>
  <si>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</si>
  <si>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</si>
  <si>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</si>
  <si>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</si>
  <si>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</si>
  <si>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</si>
  <si>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</si>
  <si>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</si>
  <si>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</si>
  <si>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</si>
  <si>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</si>
  <si>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</si>
  <si>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</si>
  <si>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</si>
  <si>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</si>
  <si>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</si>
  <si>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</si>
  <si>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</si>
  <si>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</si>
  <si>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</si>
  <si>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</si>
  <si>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</si>
  <si>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</si>
  <si>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</si>
  <si>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</si>
  <si>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</si>
  <si>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</si>
  <si>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</si>
  <si>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</si>
  <si>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</si>
  <si>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</si>
  <si>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</si>
  <si>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</si>
  <si>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</si>
  <si>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</si>
  <si>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</si>
  <si>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</si>
  <si>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</si>
  <si>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</si>
  <si>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</si>
  <si>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</si>
  <si>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</si>
  <si>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</si>
  <si>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</si>
  <si>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</si>
  <si>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</si>
  <si>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</si>
  <si>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</si>
  <si>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</si>
  <si>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</si>
  <si>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</si>
  <si>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</si>
  <si>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</si>
  <si>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</si>
  <si>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</si>
  <si>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</si>
  <si>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</si>
  <si>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</si>
  <si>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</si>
  <si>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</si>
  <si>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</si>
  <si>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</si>
  <si>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</si>
  <si>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</si>
  <si>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</si>
  <si>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</si>
  <si>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</si>
  <si>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</si>
  <si>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</si>
  <si>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</si>
  <si>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</si>
  <si>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</si>
  <si>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</si>
  <si>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</si>
  <si>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</si>
  <si>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</si>
  <si>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</si>
  <si>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</si>
  <si>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</si>
  <si>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</si>
  <si>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</si>
  <si>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</si>
  <si>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</si>
  <si>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</si>
  <si>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</si>
  <si>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</si>
  <si>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</si>
  <si>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</si>
  <si>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</si>
  <si>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</si>
  <si>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</si>
  <si>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</si>
  <si>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</si>
  <si>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</si>
  <si>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</si>
  <si>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</si>
  <si>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</si>
  <si>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</si>
  <si>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</si>
  <si>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</si>
  <si>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</si>
  <si>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</si>
  <si>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</si>
  <si>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</si>
  <si>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</si>
  <si>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</si>
  <si>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</si>
  <si>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</si>
  <si>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</si>
  <si>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</si>
  <si>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</si>
  <si>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</si>
  <si>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</si>
  <si>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</si>
  <si>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</si>
  <si>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</si>
  <si>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</si>
  <si>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</si>
  <si>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</si>
  <si>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</si>
  <si>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</si>
  <si>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</si>
  <si>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</si>
  <si>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</si>
  <si>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</si>
  <si>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</si>
  <si>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</si>
  <si>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</si>
  <si>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</si>
  <si>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</si>
  <si>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</si>
  <si>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</si>
  <si>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</si>
  <si>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</si>
  <si>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</si>
  <si>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</si>
  <si>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</si>
  <si>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</si>
  <si>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</si>
  <si>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</si>
  <si>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</si>
  <si>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</si>
  <si>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</si>
  <si>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</si>
  <si>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</si>
  <si>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</si>
  <si>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</si>
  <si>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</si>
  <si>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</si>
  <si>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</si>
  <si>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</si>
  <si>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</si>
  <si>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</si>
  <si>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</si>
  <si>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</si>
  <si>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</si>
  <si>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</si>
  <si>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</si>
  <si>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</si>
  <si>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</si>
  <si>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</si>
  <si>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</si>
  <si>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</si>
  <si>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</si>
  <si>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</si>
  <si>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</si>
  <si>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</si>
  <si>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</si>
  <si>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</si>
  <si>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</si>
  <si>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</si>
  <si>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</si>
  <si>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</si>
  <si>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</si>
  <si>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</si>
  <si>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</si>
  <si>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</si>
  <si>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</si>
  <si>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</si>
  <si>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</si>
  <si>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</si>
  <si>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</si>
  <si>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</si>
  <si>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</si>
  <si>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</si>
  <si>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</si>
  <si>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</si>
  <si>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</si>
  <si>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</si>
  <si>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</si>
  <si>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</si>
  <si>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</si>
  <si>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</si>
  <si>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</si>
  <si>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</si>
  <si>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</si>
  <si>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</si>
  <si>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</si>
  <si>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</si>
  <si>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</si>
  <si>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</si>
  <si>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</si>
  <si>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</si>
  <si>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</si>
  <si>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</si>
  <si>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</si>
  <si>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</si>
  <si>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</si>
  <si>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</si>
  <si>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</si>
  <si>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</si>
  <si>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</si>
  <si>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</si>
  <si>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</si>
  <si>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</si>
  <si>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</si>
  <si>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</si>
  <si>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</si>
  <si>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</si>
  <si>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</si>
  <si>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</si>
  <si>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</si>
  <si>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</si>
  <si>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</si>
  <si>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</si>
  <si>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</si>
  <si>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</si>
  <si>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</si>
  <si>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</si>
  <si>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</si>
  <si>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</si>
  <si>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</si>
  <si>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</si>
  <si>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</si>
  <si>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</si>
  <si>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</si>
  <si>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</si>
  <si>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</si>
  <si>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</si>
  <si>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</si>
  <si>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</si>
  <si>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</si>
  <si>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</si>
  <si>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</si>
  <si>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</si>
  <si>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</si>
  <si>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</si>
  <si>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</si>
  <si>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</si>
  <si>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</si>
  <si>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</si>
  <si>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</si>
  <si>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</si>
  <si>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</si>
  <si>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</si>
  <si>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</si>
  <si>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</si>
  <si>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</si>
  <si>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</si>
  <si>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</si>
  <si>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</si>
  <si>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</si>
  <si>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</si>
  <si>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</si>
  <si>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</si>
  <si>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</si>
  <si>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</si>
  <si>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</si>
  <si>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</si>
  <si>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</si>
  <si>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</si>
  <si>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</si>
  <si>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</si>
  <si>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</si>
  <si>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</si>
  <si>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</si>
  <si>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</si>
  <si>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</si>
  <si>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</si>
  <si>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</si>
  <si>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</si>
  <si>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</si>
  <si>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</si>
  <si>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</si>
  <si>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</si>
  <si>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</si>
  <si>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</si>
  <si>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</si>
  <si>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</si>
  <si>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</si>
  <si>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</si>
  <si>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</si>
  <si>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</si>
  <si>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</si>
  <si>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</si>
  <si>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</si>
  <si>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</si>
  <si>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</si>
  <si>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</si>
  <si>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</si>
  <si>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</si>
  <si>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</si>
  <si>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</si>
  <si>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</si>
  <si>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</si>
  <si>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</si>
  <si>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</si>
  <si>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</si>
  <si>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</si>
  <si>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</si>
  <si>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</si>
  <si>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</si>
  <si>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</si>
  <si>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</si>
  <si>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</si>
  <si>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</si>
  <si>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</si>
  <si>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</si>
  <si>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</si>
  <si>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</si>
  <si>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</si>
  <si>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</si>
  <si>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</si>
  <si>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</si>
  <si>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</si>
  <si>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</si>
  <si>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</si>
  <si>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</si>
  <si>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</si>
  <si>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</si>
  <si>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</si>
  <si>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</si>
  <si>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</si>
  <si>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</si>
  <si>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</si>
  <si>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</si>
  <si>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</si>
  <si>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</si>
  <si>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</si>
  <si>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</si>
  <si>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</si>
  <si>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</si>
  <si>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</si>
  <si>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</si>
  <si>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</si>
  <si>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</si>
  <si>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</si>
  <si>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</si>
  <si>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</si>
  <si>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</si>
  <si>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</si>
  <si>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</si>
  <si>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</si>
  <si>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</si>
  <si>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</si>
  <si>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</si>
  <si>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</si>
  <si>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</si>
  <si>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</si>
  <si>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</si>
  <si>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</si>
  <si>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</si>
  <si>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</si>
  <si>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</si>
  <si>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</si>
  <si>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</si>
  <si>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</si>
  <si>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</si>
  <si>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</si>
  <si>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</si>
  <si>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</si>
  <si>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</si>
  <si>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</si>
  <si>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</si>
  <si>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</si>
  <si>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</si>
  <si>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</si>
  <si>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</si>
  <si>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</si>
  <si>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</si>
  <si>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</si>
  <si>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</si>
  <si>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</si>
  <si>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</si>
  <si>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</si>
  <si>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</si>
  <si>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</si>
  <si>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</si>
  <si>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</si>
  <si>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</si>
  <si>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</si>
  <si>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</si>
  <si>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</si>
  <si>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</si>
  <si>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</si>
  <si>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</si>
  <si>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</si>
  <si>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</si>
  <si>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</si>
  <si>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</si>
  <si>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</si>
  <si>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</si>
  <si>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</si>
  <si>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</si>
  <si>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</si>
  <si>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</si>
  <si>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</si>
  <si>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</si>
  <si>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</si>
  <si>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</si>
  <si>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</si>
  <si>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</si>
  <si>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</si>
  <si>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</si>
  <si>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</si>
  <si>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</si>
  <si>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</si>
  <si>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</si>
  <si>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</si>
  <si>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</si>
  <si>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</si>
  <si>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</si>
  <si>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</si>
  <si>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</si>
  <si>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</si>
  <si>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</si>
  <si>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</si>
  <si>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</si>
  <si>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</si>
  <si>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</si>
  <si>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</si>
  <si>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</si>
  <si>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</si>
  <si>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</si>
  <si>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</si>
  <si>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</si>
  <si>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</si>
  <si>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</si>
  <si>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</si>
  <si>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</si>
  <si>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</si>
  <si>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</si>
  <si>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</si>
  <si>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</si>
  <si>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</si>
  <si>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</si>
  <si>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</si>
  <si>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</si>
  <si>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</si>
  <si>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</si>
  <si>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</si>
  <si>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</si>
  <si>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</si>
  <si>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</si>
  <si>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</si>
  <si>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</si>
  <si>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</si>
  <si>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</si>
  <si>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</si>
  <si>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</si>
  <si>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</si>
  <si>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</si>
  <si>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</si>
  <si>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</si>
  <si>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</si>
  <si>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</si>
  <si>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</si>
  <si>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</si>
  <si>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</si>
  <si>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</si>
  <si>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</si>
  <si>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</si>
  <si>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</si>
  <si>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</si>
  <si>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</si>
  <si>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</si>
  <si>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</si>
  <si>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</si>
  <si>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</si>
  <si>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</si>
  <si>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</si>
  <si>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</si>
  <si>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</si>
  <si>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</si>
  <si>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</si>
  <si>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</si>
  <si>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</si>
  <si>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</si>
  <si>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</si>
  <si>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</si>
  <si>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</si>
  <si>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</si>
  <si>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</si>
  <si>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</si>
  <si>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</si>
  <si>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</si>
  <si>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</si>
  <si>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</si>
  <si>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</si>
  <si>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</si>
  <si>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</si>
  <si>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</si>
  <si>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</si>
  <si>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</si>
  <si>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</si>
  <si>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</si>
  <si>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</si>
  <si>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</si>
  <si>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</si>
  <si>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</si>
  <si>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</si>
  <si>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</si>
  <si>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</si>
  <si>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</si>
  <si>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</si>
  <si>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</si>
  <si>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</si>
  <si>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</si>
  <si>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</si>
  <si>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</si>
  <si>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</si>
  <si>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</si>
  <si>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</si>
  <si>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</si>
  <si>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</si>
  <si>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</si>
  <si>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</si>
  <si>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</si>
  <si>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</si>
  <si>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</si>
  <si>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</si>
  <si>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</si>
  <si>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</si>
  <si>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</si>
  <si>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</si>
  <si>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</si>
  <si>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</si>
  <si>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</si>
  <si>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</si>
  <si>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</si>
  <si>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</si>
  <si>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</si>
  <si>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</si>
  <si>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</si>
  <si>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</si>
  <si>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</si>
  <si>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</si>
  <si>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</si>
  <si>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</si>
  <si>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</si>
  <si>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</si>
  <si>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</si>
  <si>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</si>
  <si>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</si>
  <si>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</si>
  <si>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</si>
  <si>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</si>
  <si>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</si>
  <si>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</si>
  <si>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</si>
  <si>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</si>
  <si>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</si>
  <si>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</si>
  <si>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</si>
  <si>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</si>
  <si>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</si>
  <si>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</si>
  <si>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</si>
  <si>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</si>
  <si>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</si>
  <si>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</si>
  <si>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</si>
  <si>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</si>
  <si>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</si>
  <si>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</si>
  <si>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</si>
  <si>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</si>
  <si>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</si>
  <si>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</si>
  <si>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</si>
  <si>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</si>
  <si>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</si>
  <si>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</si>
  <si>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</si>
  <si>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</si>
  <si>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</si>
  <si>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</si>
  <si>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</si>
  <si>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</si>
  <si>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</si>
  <si>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</si>
  <si>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</si>
  <si>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</si>
  <si>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</si>
  <si>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</si>
  <si>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</si>
  <si>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</si>
  <si>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</si>
  <si>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</si>
  <si>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</si>
  <si>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</si>
  <si>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</si>
  <si>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</si>
  <si>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</si>
  <si>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</si>
  <si>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</si>
  <si>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</si>
  <si>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</si>
  <si>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</si>
  <si>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</si>
  <si>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</si>
  <si>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</si>
  <si>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</si>
  <si>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</si>
  <si>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</si>
  <si>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</si>
  <si>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</si>
  <si>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</si>
  <si>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</si>
  <si>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</si>
  <si>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</si>
  <si>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</si>
  <si>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</si>
  <si>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</si>
  <si>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</si>
  <si>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</si>
  <si>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</si>
  <si>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</si>
  <si>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</si>
  <si>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</si>
  <si>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</si>
  <si>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</si>
  <si>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</si>
  <si>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</si>
  <si>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</si>
  <si>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</si>
  <si>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</si>
  <si>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</si>
  <si>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</si>
  <si>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</si>
  <si>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</si>
  <si>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</si>
  <si>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</si>
  <si>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</si>
  <si>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</si>
  <si>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</si>
  <si>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</si>
  <si>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</si>
  <si>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</si>
  <si>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</si>
  <si>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</si>
  <si>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</si>
  <si>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</si>
  <si>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</si>
  <si>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</si>
  <si>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</si>
  <si>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</si>
  <si>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</si>
  <si>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</si>
  <si>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</si>
  <si>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</si>
  <si>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</si>
  <si>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</si>
  <si>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</si>
  <si>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</si>
  <si>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</si>
  <si>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</si>
  <si>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</si>
  <si>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</si>
  <si>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</si>
  <si>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</si>
  <si>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</si>
  <si>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</si>
  <si>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</si>
  <si>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</si>
  <si>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</si>
  <si>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</si>
  <si>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</si>
  <si>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</si>
  <si>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</si>
  <si>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</si>
  <si>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</si>
  <si>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</si>
  <si>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</si>
  <si>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</si>
  <si>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</si>
  <si>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</si>
  <si>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</si>
  <si>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</si>
  <si>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</si>
  <si>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</si>
  <si>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</si>
  <si>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</si>
  <si>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</si>
  <si>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</si>
  <si>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</si>
  <si>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</si>
  <si>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</si>
  <si>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</si>
  <si>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</si>
  <si>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</si>
  <si>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</si>
  <si>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</si>
  <si>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</si>
  <si>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</si>
  <si>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</si>
  <si>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</si>
  <si>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</si>
  <si>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</si>
  <si>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</si>
  <si>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</si>
  <si>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</si>
  <si>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</si>
  <si>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</si>
  <si>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</si>
  <si>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</si>
  <si>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</si>
  <si>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</si>
  <si>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</si>
  <si>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</si>
  <si>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</si>
  <si>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</si>
  <si>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</si>
  <si>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</si>
  <si>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</si>
  <si>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</si>
  <si>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</si>
  <si>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</si>
  <si>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</si>
  <si>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</si>
  <si>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</si>
  <si>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</si>
  <si>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</si>
  <si>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</si>
  <si>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</si>
  <si>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</si>
  <si>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</si>
  <si>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</si>
  <si>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</si>
  <si>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</si>
  <si>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</si>
  <si>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</si>
  <si>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</si>
  <si>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</si>
  <si>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</si>
  <si>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</si>
  <si>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</si>
  <si>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</si>
  <si>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</si>
  <si>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</si>
  <si>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</si>
  <si>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</si>
  <si>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</si>
  <si>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</si>
  <si>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</si>
  <si>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</si>
  <si>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</si>
  <si>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</si>
  <si>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</si>
  <si>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</si>
  <si>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</si>
  <si>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</si>
  <si>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</si>
  <si>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</si>
  <si>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</si>
  <si>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</si>
  <si>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</si>
  <si>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</si>
  <si>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</si>
  <si>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</si>
  <si>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</si>
  <si>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</si>
  <si>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</si>
  <si>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</si>
  <si>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</si>
  <si>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</si>
  <si>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</si>
  <si>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</si>
  <si>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</si>
  <si>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</si>
  <si>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</si>
  <si>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</si>
  <si>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</si>
  <si>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</si>
  <si>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</si>
  <si>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</si>
  <si>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</si>
  <si>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</si>
  <si>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</si>
  <si>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</si>
  <si>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</si>
  <si>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</si>
  <si>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</si>
  <si>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</si>
  <si>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</si>
  <si>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</si>
  <si>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</si>
  <si>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</si>
  <si>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</si>
  <si>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</si>
  <si>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</si>
  <si>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</si>
  <si>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</si>
  <si>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</si>
  <si>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</si>
  <si>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</si>
  <si>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</si>
  <si>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</si>
  <si>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</si>
  <si>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</si>
  <si>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</si>
  <si>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</si>
  <si>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</si>
  <si>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</si>
  <si>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</si>
  <si>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</si>
  <si>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</si>
  <si>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</si>
  <si>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</si>
  <si>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</si>
  <si>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</si>
  <si>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</si>
  <si>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</si>
  <si>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</si>
  <si>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</si>
  <si>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</si>
  <si>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</si>
  <si>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</si>
  <si>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</si>
  <si>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</si>
  <si>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</si>
  <si>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</si>
  <si>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</si>
  <si>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</si>
  <si>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</si>
  <si>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</si>
  <si>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</si>
  <si>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</si>
  <si>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</si>
  <si>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</si>
  <si>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</si>
  <si>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</si>
  <si>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</si>
  <si>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</si>
  <si>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</si>
  <si>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</si>
  <si>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</si>
  <si>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</si>
  <si>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</si>
  <si>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</si>
  <si>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</si>
  <si>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</si>
  <si>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</si>
  <si>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</si>
  <si>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</si>
  <si>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</si>
  <si>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</si>
  <si>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</si>
  <si>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</si>
  <si>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</si>
  <si>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</si>
  <si>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</si>
  <si>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</si>
  <si>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</si>
  <si>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</si>
  <si>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</si>
  <si>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</si>
  <si>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</si>
  <si>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</si>
  <si>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</si>
  <si>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</si>
  <si>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</si>
  <si>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</si>
  <si>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</si>
  <si>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</si>
  <si>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</si>
  <si>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</si>
  <si>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</si>
  <si>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</si>
  <si>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</si>
  <si>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</si>
  <si>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</si>
  <si>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</si>
  <si>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</si>
  <si>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</si>
  <si>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</si>
  <si>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</si>
  <si>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</si>
  <si>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</si>
  <si>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</si>
  <si>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</si>
  <si>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</si>
  <si>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</si>
  <si>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</si>
  <si>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</si>
  <si>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</si>
  <si>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</si>
  <si>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</si>
  <si>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</si>
  <si>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</si>
  <si>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</si>
  <si>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</si>
  <si>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</si>
  <si>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</si>
  <si>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</si>
  <si>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</si>
  <si>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</si>
  <si>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</si>
  <si>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</si>
  <si>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</si>
  <si>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</si>
  <si>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</si>
  <si>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</si>
  <si>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</si>
  <si>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</si>
  <si>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</si>
  <si>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</si>
  <si>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</si>
  <si>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</si>
  <si>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</si>
  <si>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</si>
  <si>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</si>
  <si>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</si>
  <si>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</si>
  <si>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</si>
  <si>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</si>
  <si>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</si>
  <si>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</si>
  <si>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</si>
  <si>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</si>
  <si>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</si>
  <si>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</si>
  <si>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</si>
  <si>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</si>
  <si>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</si>
  <si>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</si>
  <si>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</si>
  <si>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</si>
  <si>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</si>
  <si>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</si>
  <si>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</si>
  <si>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</si>
  <si>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</si>
  <si>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</si>
  <si>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</si>
  <si>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</si>
  <si>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</si>
  <si>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</si>
  <si>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</si>
  <si>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</si>
  <si>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</si>
  <si>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</si>
  <si>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</si>
  <si>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</si>
  <si>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</si>
  <si>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</si>
  <si>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</si>
  <si>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</si>
  <si>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</si>
  <si>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</si>
  <si>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</si>
  <si>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</si>
  <si>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</si>
  <si>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</si>
  <si>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</si>
  <si>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</si>
  <si>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</si>
  <si>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</si>
  <si>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</si>
  <si>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</si>
  <si>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</si>
  <si>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</si>
  <si>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</si>
  <si>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</si>
  <si>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</si>
  <si>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</si>
  <si>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</si>
  <si>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</si>
  <si>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</si>
  <si>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</si>
  <si>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</si>
  <si>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</si>
  <si>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</si>
  <si>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</si>
  <si>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</si>
  <si>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</si>
  <si>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</si>
  <si>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</si>
  <si>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</si>
  <si>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</si>
  <si>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</si>
  <si>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</si>
  <si>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</si>
  <si>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</si>
  <si>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</si>
  <si>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</si>
  <si>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</si>
  <si>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</si>
  <si>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</si>
  <si>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</si>
  <si>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</si>
  <si>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</si>
  <si>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</si>
  <si>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</si>
  <si>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</si>
  <si>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</si>
  <si>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</si>
  <si>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</si>
  <si>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</si>
  <si>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</si>
  <si>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</si>
  <si>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</si>
  <si>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</si>
  <si>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</si>
  <si>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</si>
  <si>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</si>
  <si>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</si>
  <si>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</si>
  <si>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</si>
  <si>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</si>
  <si>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</si>
  <si>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</si>
  <si>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</si>
  <si>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</si>
  <si>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</si>
  <si>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</si>
  <si>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</si>
  <si>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</si>
  <si>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</si>
  <si>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</si>
  <si>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</si>
  <si>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</si>
  <si>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</si>
  <si>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</si>
  <si>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</si>
  <si>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</si>
  <si>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</si>
  <si>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</si>
  <si>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</si>
  <si>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</si>
  <si>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</si>
  <si>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</si>
  <si>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</si>
  <si>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</si>
  <si>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</si>
  <si>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</si>
  <si>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</si>
  <si>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</si>
  <si>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</si>
  <si>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</si>
  <si>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</si>
  <si>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</si>
  <si>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</si>
  <si>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</si>
  <si>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</si>
  <si>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</si>
  <si>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</si>
  <si>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</si>
  <si>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</si>
  <si>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</si>
  <si>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</si>
  <si>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</si>
  <si>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</si>
  <si>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</si>
  <si>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</si>
  <si>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</si>
  <si>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</si>
  <si>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</si>
  <si>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</si>
  <si>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</si>
  <si>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</si>
  <si>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</si>
  <si>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</si>
  <si>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</si>
  <si>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</si>
  <si>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</si>
  <si>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</si>
  <si>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</si>
  <si>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</si>
  <si>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</si>
  <si>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</si>
  <si>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</si>
  <si>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</si>
  <si>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</si>
  <si>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</si>
  <si>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</si>
  <si>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</si>
  <si>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</si>
  <si>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</si>
  <si>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</si>
  <si>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</si>
  <si>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</si>
  <si>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</si>
  <si>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</si>
  <si>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</si>
  <si>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</si>
  <si>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</si>
  <si>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</si>
  <si>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</si>
  <si>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</si>
  <si>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</si>
  <si>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</si>
  <si>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</si>
  <si>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</si>
  <si>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</si>
  <si>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</si>
  <si>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</si>
  <si>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</si>
  <si>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</si>
  <si>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</si>
  <si>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</si>
  <si>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</si>
  <si>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</si>
  <si>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</si>
  <si>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</si>
  <si>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</si>
  <si>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</si>
  <si>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</si>
  <si>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</si>
  <si>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</si>
  <si>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</si>
  <si>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</si>
  <si>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</si>
  <si>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</si>
  <si>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</si>
  <si>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</si>
  <si>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</si>
  <si>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</si>
  <si>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</si>
  <si>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</si>
  <si>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</si>
  <si>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</si>
  <si>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</si>
  <si>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</si>
  <si>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</si>
  <si>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</si>
  <si>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</si>
  <si>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</si>
  <si>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</si>
  <si>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</si>
  <si>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</si>
  <si>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</si>
  <si>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</si>
  <si>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</si>
  <si>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</si>
  <si>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</si>
  <si>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</si>
  <si>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</si>
  <si>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</si>
  <si>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</si>
  <si>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</si>
  <si>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</si>
  <si>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</si>
  <si>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</si>
  <si>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</si>
  <si>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</si>
  <si>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</si>
  <si>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</si>
  <si>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</si>
  <si>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</si>
  <si>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</si>
  <si>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</si>
  <si>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</si>
  <si>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</si>
  <si>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</si>
  <si>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</si>
  <si>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</si>
  <si>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</si>
  <si>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</si>
  <si>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</si>
  <si>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</si>
  <si>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</si>
  <si>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</si>
  <si>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</si>
  <si>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</si>
  <si>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</si>
  <si>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</si>
  <si>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</si>
  <si>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</si>
  <si>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</si>
  <si>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</si>
  <si>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</si>
  <si>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</si>
  <si>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</si>
  <si>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</si>
  <si>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</si>
  <si>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</si>
  <si>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</si>
  <si>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</si>
  <si>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</si>
  <si>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</si>
  <si>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</si>
  <si>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</si>
  <si>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</si>
  <si>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</si>
  <si>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</si>
  <si>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</si>
  <si>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</si>
  <si>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</si>
  <si>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</si>
  <si>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</si>
  <si>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</si>
  <si>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</si>
  <si>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</si>
  <si>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</si>
  <si>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</si>
  <si>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</si>
  <si>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</si>
  <si>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</si>
  <si>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</si>
  <si>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</si>
  <si>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</si>
  <si>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</si>
  <si>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</si>
  <si>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</si>
  <si>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</si>
  <si>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</si>
  <si>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</si>
  <si>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</si>
  <si>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</si>
  <si>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</si>
  <si>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</si>
  <si>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</si>
  <si>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</si>
  <si>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</si>
  <si>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</si>
  <si>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</si>
  <si>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</si>
  <si>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</si>
  <si>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</si>
  <si>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</si>
  <si>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</si>
  <si>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</si>
  <si>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</si>
  <si>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</si>
  <si>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</si>
  <si>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</si>
  <si>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</si>
  <si>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</si>
  <si>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</si>
  <si>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</si>
  <si>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</si>
  <si>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</si>
  <si>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</si>
  <si>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</si>
  <si>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</si>
  <si>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</si>
  <si>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</si>
  <si>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</si>
  <si>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</si>
  <si>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</si>
  <si>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</si>
  <si>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</si>
  <si>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</si>
  <si>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</si>
  <si>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</si>
  <si>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</si>
  <si>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</si>
  <si>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</si>
  <si>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</si>
  <si>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</si>
  <si>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</si>
  <si>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</si>
  <si>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</si>
  <si>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</si>
  <si>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</si>
  <si>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</si>
  <si>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</si>
  <si>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</si>
  <si>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</si>
  <si>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</si>
  <si>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</si>
  <si>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</si>
  <si>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</si>
  <si>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</si>
  <si>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</si>
  <si>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</si>
  <si>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</si>
  <si>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</si>
  <si>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</si>
  <si>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</si>
  <si>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</si>
  <si>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</si>
  <si>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</si>
  <si>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</si>
  <si>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</si>
  <si>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</si>
  <si>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</si>
  <si>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</si>
  <si>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</si>
  <si>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</si>
  <si>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</si>
  <si>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</si>
  <si>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</si>
  <si>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</si>
  <si>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</si>
  <si>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</si>
  <si>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</si>
  <si>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</si>
  <si>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</si>
  <si>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</si>
  <si>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</si>
  <si>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</si>
  <si>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</si>
  <si>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</si>
  <si>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</si>
  <si>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</si>
  <si>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</si>
  <si>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</si>
  <si>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</si>
  <si>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</si>
  <si>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</si>
  <si>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</si>
  <si>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</si>
  <si>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</si>
  <si>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</si>
  <si>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</si>
  <si>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</si>
  <si>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</si>
  <si>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</si>
  <si>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</si>
  <si>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</si>
  <si>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</si>
  <si>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</si>
  <si>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</si>
  <si>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</si>
  <si>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</si>
  <si>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</si>
  <si>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</si>
  <si>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</si>
  <si>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</si>
  <si>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</si>
  <si>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</si>
  <si>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</si>
  <si>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</si>
  <si>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</si>
  <si>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</si>
  <si>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</si>
  <si>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</si>
  <si>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</si>
  <si>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</si>
  <si>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</si>
  <si>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</si>
  <si>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</si>
  <si>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</si>
  <si>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</si>
  <si>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</si>
  <si>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</si>
  <si>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</si>
  <si>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</si>
  <si>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</si>
  <si>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</si>
  <si>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</si>
  <si>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</si>
  <si>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</si>
  <si>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</si>
  <si>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</si>
  <si>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</si>
  <si>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</si>
  <si>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</si>
  <si>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</si>
  <si>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</si>
  <si>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</si>
  <si>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</si>
  <si>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</si>
  <si>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</si>
  <si>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</si>
  <si>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</si>
  <si>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</si>
  <si>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</si>
  <si>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</si>
  <si>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</si>
  <si>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</si>
  <si>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</si>
  <si>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</si>
  <si>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</si>
  <si>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</si>
  <si>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</si>
  <si>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</si>
  <si>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</si>
  <si>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</si>
  <si>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</si>
  <si>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</si>
  <si>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</si>
  <si>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</si>
  <si>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</si>
  <si>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</si>
  <si>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</si>
  <si>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</si>
  <si>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</si>
  <si>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</si>
  <si>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</si>
  <si>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</si>
  <si>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</si>
  <si>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</si>
  <si>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</si>
  <si>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</si>
  <si>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</si>
  <si>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</si>
  <si>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</si>
  <si>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</si>
  <si>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</si>
  <si>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</si>
  <si>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</si>
  <si>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</si>
  <si>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</si>
  <si>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</si>
  <si>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</si>
  <si>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</si>
  <si>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</si>
  <si>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</si>
  <si>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</si>
  <si>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</si>
  <si>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</si>
  <si>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</si>
  <si>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</si>
  <si>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</si>
  <si>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</si>
  <si>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</si>
  <si>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</si>
  <si>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</si>
  <si>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</si>
  <si>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</si>
  <si>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</si>
  <si>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</si>
  <si>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</si>
  <si>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</si>
  <si>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</si>
  <si>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</si>
  <si>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</si>
  <si>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</si>
  <si>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</si>
  <si>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</si>
  <si>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</si>
  <si>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</si>
  <si>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</si>
  <si>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</si>
  <si>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</si>
  <si>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</si>
  <si>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</si>
  <si>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</si>
  <si>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</si>
  <si>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</si>
  <si>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</si>
  <si>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</si>
  <si>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</si>
  <si>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</si>
  <si>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</si>
  <si>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</si>
  <si>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</si>
  <si>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</si>
  <si>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</si>
  <si>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</si>
  <si>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</si>
  <si>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</si>
  <si>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</si>
  <si>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</si>
  <si>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</si>
  <si>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</si>
  <si>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</si>
  <si>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</si>
  <si>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</si>
  <si>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</si>
  <si>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</si>
  <si>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</si>
  <si>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</si>
  <si>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</si>
  <si>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</si>
  <si>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</si>
  <si>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</si>
  <si>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</si>
  <si>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</si>
  <si>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</si>
  <si>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</si>
  <si>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</si>
  <si>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</si>
  <si>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</si>
  <si>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</si>
  <si>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</si>
  <si>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</si>
  <si>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</si>
  <si>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</si>
  <si>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</si>
  <si>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</si>
  <si>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</si>
  <si>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</si>
  <si>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</si>
  <si>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</si>
  <si>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</si>
  <si>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</si>
  <si>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</si>
  <si>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</si>
  <si>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</si>
  <si>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</si>
  <si>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</si>
  <si>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</si>
  <si>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</si>
  <si>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</si>
  <si>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</si>
  <si>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</si>
  <si>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</si>
  <si>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</si>
  <si>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</si>
  <si>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</si>
  <si>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</si>
  <si>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</si>
  <si>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</si>
  <si>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</si>
  <si>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</si>
  <si>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</si>
  <si>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</si>
  <si>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</si>
  <si>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</si>
  <si>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</si>
  <si>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</si>
  <si>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</si>
  <si>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</si>
  <si>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</si>
  <si>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</si>
  <si>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</si>
  <si>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</si>
  <si>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</si>
  <si>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</si>
  <si>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</si>
  <si>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</si>
  <si>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</si>
  <si>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</si>
  <si>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</si>
  <si>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</si>
  <si>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</si>
  <si>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</si>
  <si>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</si>
  <si>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</si>
  <si>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</si>
  <si>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</si>
  <si>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</si>
  <si>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</si>
  <si>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</si>
  <si>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</si>
  <si>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</si>
  <si>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</si>
  <si>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</si>
  <si>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</si>
  <si>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</si>
  <si>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</si>
  <si>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</si>
  <si>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</si>
  <si>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</si>
  <si>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</si>
  <si>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</si>
  <si>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</si>
  <si>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</si>
  <si>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</si>
  <si>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</si>
  <si>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</si>
  <si>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</si>
  <si>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</si>
  <si>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</si>
  <si>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</si>
  <si>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</si>
  <si>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</si>
  <si>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</si>
  <si>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</si>
  <si>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</si>
  <si>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</si>
  <si>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</si>
  <si>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</si>
  <si>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</si>
  <si>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</si>
  <si>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</si>
  <si>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</si>
  <si>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</si>
  <si>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</si>
  <si>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</si>
  <si>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</si>
  <si>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</si>
  <si>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</si>
  <si>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</si>
  <si>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</si>
  <si>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</si>
  <si>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</si>
  <si>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</si>
  <si>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</si>
  <si>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</si>
  <si>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</si>
  <si>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</si>
  <si>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</si>
  <si>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</si>
  <si>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</si>
  <si>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</si>
  <si>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</si>
  <si>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</si>
  <si>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</si>
  <si>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</si>
  <si>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</si>
  <si>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</si>
  <si>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</si>
  <si>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</si>
  <si>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</si>
  <si>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</si>
  <si>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</si>
  <si>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</si>
  <si>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</si>
  <si>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</si>
  <si>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</si>
  <si>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</si>
  <si>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</si>
  <si>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</si>
  <si>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</si>
  <si>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</si>
  <si>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</si>
  <si>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</si>
  <si>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</si>
  <si>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</si>
  <si>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</si>
  <si>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</si>
  <si>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</si>
  <si>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</si>
  <si>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</si>
  <si>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</si>
  <si>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</si>
  <si>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</si>
  <si>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</si>
  <si>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</si>
  <si>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</si>
  <si>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</si>
  <si>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</si>
  <si>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</si>
  <si>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</si>
  <si>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</si>
  <si>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</si>
  <si>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</si>
  <si>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</si>
  <si>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</si>
  <si>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</si>
  <si>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</si>
  <si>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</si>
  <si>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</si>
  <si>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</si>
  <si>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</si>
  <si>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</si>
  <si>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</si>
  <si>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</si>
  <si>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</si>
  <si>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</si>
  <si>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</si>
  <si>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</si>
  <si>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</si>
  <si>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</si>
  <si>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</si>
  <si>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</si>
  <si>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</si>
  <si>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</si>
  <si>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</si>
  <si>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</si>
  <si>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</si>
  <si>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</si>
  <si>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</si>
  <si>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</si>
  <si>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</si>
  <si>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</si>
  <si>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</si>
  <si>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</si>
  <si>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</si>
  <si>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</si>
  <si>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</si>
  <si>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</si>
  <si>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</si>
  <si>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</si>
  <si>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</si>
  <si>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</si>
  <si>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</si>
  <si>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</si>
  <si>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</si>
  <si>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</si>
  <si>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</si>
  <si>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</si>
  <si>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</si>
  <si>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</si>
  <si>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</si>
  <si>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</si>
  <si>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</si>
  <si>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</si>
  <si>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</si>
  <si>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</si>
  <si>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</si>
  <si>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</si>
  <si>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</si>
  <si>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</si>
  <si>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</si>
  <si>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</si>
  <si>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</si>
  <si>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</si>
  <si>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</si>
  <si>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</si>
  <si>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</si>
  <si>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</si>
  <si>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</si>
  <si>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</si>
  <si>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</si>
  <si>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</si>
  <si>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</si>
  <si>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</si>
  <si>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</si>
  <si>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</si>
  <si>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</si>
  <si>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</si>
  <si>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</si>
  <si>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</si>
  <si>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</si>
  <si>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</si>
  <si>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</si>
  <si>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</si>
  <si>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</si>
  <si>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</si>
  <si>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</si>
  <si>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</si>
  <si>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</si>
  <si>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</si>
  <si>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</si>
  <si>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</si>
  <si>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</si>
  <si>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</si>
  <si>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</si>
  <si>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</si>
  <si>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</si>
  <si>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</si>
  <si>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</si>
  <si>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</si>
  <si>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</si>
  <si>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</si>
  <si>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</si>
  <si>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</si>
  <si>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</si>
  <si>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</si>
  <si>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</si>
  <si>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</si>
  <si>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</si>
  <si>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</si>
  <si>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</si>
  <si>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</si>
  <si>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</si>
  <si>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</si>
  <si>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</si>
  <si>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</si>
  <si>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</si>
  <si>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</si>
  <si>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</si>
  <si>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</si>
  <si>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</si>
  <si>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</si>
  <si>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</si>
  <si>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</si>
  <si>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</si>
  <si>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</si>
  <si>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</si>
  <si>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</si>
  <si>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</si>
  <si>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</si>
  <si>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</si>
  <si>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</si>
  <si>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</si>
  <si>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</si>
  <si>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</si>
  <si>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</si>
  <si>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</si>
  <si>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</si>
  <si>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</si>
  <si>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</si>
  <si>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</si>
  <si>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</si>
  <si>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</si>
  <si>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</si>
  <si>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</si>
  <si>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</si>
  <si>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</si>
  <si>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</si>
  <si>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</si>
  <si>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</si>
  <si>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</si>
  <si>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</si>
  <si>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</si>
  <si>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</si>
  <si>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</si>
  <si>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</si>
  <si>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</si>
  <si>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</si>
  <si>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</si>
  <si>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</si>
  <si>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</si>
  <si>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</si>
  <si>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</si>
  <si>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</si>
  <si>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</si>
  <si>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</si>
  <si>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</si>
  <si>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</si>
  <si>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</si>
  <si>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</si>
  <si>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</si>
  <si>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</si>
  <si>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</si>
  <si>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</si>
  <si>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</si>
  <si>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</si>
  <si>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</si>
  <si>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</si>
  <si>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</si>
  <si>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</si>
  <si>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</si>
  <si>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</si>
  <si>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</si>
  <si>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</si>
  <si>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</si>
  <si>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</si>
  <si>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</si>
  <si>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</si>
  <si>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</si>
  <si>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</si>
  <si>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</si>
  <si>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</si>
  <si>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</si>
  <si>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</si>
  <si>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</si>
  <si>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</si>
  <si>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</si>
  <si>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</si>
  <si>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</si>
  <si>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</si>
  <si>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</si>
  <si>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</si>
  <si>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</si>
  <si>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</si>
  <si>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</si>
  <si>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</si>
  <si>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</si>
  <si>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</si>
  <si>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</si>
  <si>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</si>
  <si>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</si>
  <si>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</si>
  <si>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</si>
  <si>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</si>
  <si>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</si>
  <si>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</si>
  <si>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</si>
  <si>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</si>
  <si>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</si>
  <si>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</si>
  <si>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</si>
  <si>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</si>
  <si>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</si>
  <si>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</si>
  <si>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</si>
  <si>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</si>
  <si>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</si>
  <si>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</si>
  <si>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</si>
  <si>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</si>
  <si>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</si>
  <si>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</si>
  <si>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</si>
  <si>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</si>
  <si>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</si>
  <si>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</si>
  <si>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</si>
  <si>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</si>
  <si>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</si>
  <si>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</si>
  <si>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</si>
  <si>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</si>
  <si>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</si>
  <si>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</si>
  <si>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</si>
  <si>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</si>
  <si>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</si>
  <si>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</si>
  <si>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</si>
  <si>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</si>
  <si>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</si>
  <si>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</si>
  <si>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</si>
  <si>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</si>
  <si>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</si>
  <si>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</si>
  <si>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</si>
  <si>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</si>
  <si>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</si>
  <si>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</si>
  <si>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</si>
  <si>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</si>
  <si>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</si>
  <si>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</si>
  <si>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</si>
  <si>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</si>
  <si>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</si>
  <si>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</si>
  <si>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</si>
  <si>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</si>
  <si>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</si>
  <si>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</si>
  <si>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</si>
  <si>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</si>
  <si>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</si>
  <si>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</si>
  <si>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</si>
  <si>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</si>
  <si>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</si>
  <si>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</si>
  <si>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</si>
  <si>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</si>
  <si>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</si>
  <si>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</si>
  <si>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</si>
  <si>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</si>
  <si>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</si>
  <si>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</si>
  <si>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</si>
  <si>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</si>
  <si>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</si>
  <si>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</si>
  <si>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</si>
  <si>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</si>
  <si>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</si>
  <si>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</si>
  <si>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</si>
  <si>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</si>
  <si>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</si>
  <si>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</si>
  <si>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</si>
  <si>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</si>
  <si>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</si>
  <si>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</si>
  <si>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</si>
  <si>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</si>
  <si>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</si>
  <si>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</si>
  <si>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</si>
  <si>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</si>
  <si>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</si>
  <si>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</si>
  <si>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</si>
  <si>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</si>
  <si>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</si>
  <si>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</si>
  <si>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</si>
  <si>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</si>
  <si>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</si>
  <si>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</si>
  <si>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</si>
  <si>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</si>
  <si>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</si>
  <si>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</si>
  <si>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</si>
  <si>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</si>
  <si>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</si>
  <si>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</si>
  <si>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</si>
  <si>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</si>
  <si>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</si>
  <si>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</si>
  <si>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</si>
  <si>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</si>
  <si>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</si>
  <si>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</si>
  <si>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</si>
  <si>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</si>
  <si>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</si>
  <si>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</si>
  <si>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</si>
  <si>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</si>
  <si>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</si>
  <si>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</si>
  <si>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</si>
  <si>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</si>
  <si>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</si>
  <si>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</si>
  <si>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</si>
  <si>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</si>
  <si>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</si>
  <si>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</si>
  <si>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</si>
  <si>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</si>
  <si>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</si>
  <si>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</si>
  <si>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</si>
  <si>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</si>
  <si>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</si>
  <si>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</si>
  <si>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</si>
  <si>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</si>
  <si>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</si>
  <si>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</si>
  <si>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</si>
  <si>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</si>
  <si>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</si>
  <si>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</si>
  <si>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</si>
  <si>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</si>
  <si>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</si>
  <si>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</si>
  <si>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</si>
  <si>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</si>
  <si>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</si>
  <si>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</si>
  <si>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</si>
  <si>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</si>
  <si>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</si>
  <si>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</si>
  <si>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</si>
  <si>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</si>
  <si>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</si>
  <si>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</si>
  <si>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</si>
  <si>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</si>
  <si>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</si>
  <si>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</si>
  <si>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</si>
  <si>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</si>
  <si>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</si>
  <si>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</si>
  <si>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</si>
  <si>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</si>
  <si>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</si>
  <si>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</si>
  <si>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</si>
  <si>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</si>
  <si>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</si>
  <si>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</si>
  <si>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</si>
  <si>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</si>
  <si>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</si>
  <si>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</si>
  <si>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</si>
  <si>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</si>
  <si>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</si>
  <si>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</si>
  <si>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</si>
  <si>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</si>
  <si>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</si>
  <si>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</si>
  <si>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</si>
  <si>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</si>
  <si>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</si>
  <si>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</si>
  <si>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</si>
  <si>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</si>
  <si>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</si>
  <si>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</si>
  <si>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</si>
  <si>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</si>
  <si>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</si>
  <si>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</si>
  <si>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</si>
  <si>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</si>
  <si>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</si>
  <si>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</si>
  <si>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</si>
  <si>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</si>
  <si>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</si>
  <si>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</si>
  <si>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</si>
  <si>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</si>
  <si>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</si>
  <si>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</si>
  <si>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</si>
  <si>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</si>
  <si>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</si>
  <si>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</si>
  <si>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</si>
  <si>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</si>
  <si>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</si>
  <si>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</si>
  <si>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</si>
  <si>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</si>
  <si>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</si>
  <si>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</si>
  <si>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</si>
  <si>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</si>
  <si>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</si>
  <si>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</si>
  <si>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</si>
  <si>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</si>
  <si>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</si>
  <si>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</si>
  <si>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</si>
  <si>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</si>
  <si>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</si>
  <si>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</si>
  <si>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</si>
  <si>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</si>
  <si>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</si>
  <si>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</si>
  <si>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</si>
  <si>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</si>
  <si>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</si>
  <si>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</si>
  <si>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</si>
  <si>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</si>
  <si>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</si>
  <si>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</si>
  <si>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</si>
  <si>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</si>
  <si>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</si>
  <si>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</si>
  <si>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</si>
  <si>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</si>
  <si>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</si>
  <si>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</si>
  <si>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</si>
  <si>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</si>
  <si>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</si>
  <si>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</si>
  <si>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</si>
  <si>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</si>
  <si>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</si>
  <si>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</si>
  <si>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</si>
  <si>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</si>
  <si>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</si>
  <si>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</si>
  <si>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</si>
  <si>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</si>
  <si>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</si>
  <si>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</si>
  <si>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</si>
  <si>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</si>
  <si>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</si>
  <si>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</si>
  <si>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</si>
  <si>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</si>
  <si>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</si>
  <si>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</si>
  <si>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</si>
  <si>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</si>
  <si>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</si>
  <si>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</si>
  <si>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</si>
  <si>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</si>
  <si>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</si>
  <si>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</si>
  <si>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</si>
  <si>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</si>
  <si>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</si>
  <si>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</si>
  <si>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</si>
  <si>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</si>
  <si>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</si>
  <si>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</si>
  <si>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</si>
  <si>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</si>
  <si>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</si>
  <si>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</si>
  <si>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</si>
  <si>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</si>
  <si>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</si>
  <si>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</si>
  <si>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</si>
  <si>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</si>
  <si>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</si>
  <si>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</si>
  <si>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</si>
  <si>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</si>
  <si>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</si>
  <si>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</si>
  <si>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</si>
  <si>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</si>
  <si>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</si>
  <si>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</si>
  <si>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</si>
  <si>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</si>
  <si>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</si>
  <si>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</si>
  <si>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</si>
  <si>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</si>
  <si>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</si>
  <si>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</si>
  <si>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</si>
  <si>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</si>
  <si>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</si>
  <si>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</si>
  <si>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</si>
  <si>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</si>
  <si>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</si>
  <si>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</si>
  <si>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</si>
  <si>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</si>
  <si>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</si>
  <si>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</si>
  <si>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</si>
  <si>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</si>
  <si>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</si>
  <si>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</si>
  <si>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</si>
  <si>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</si>
  <si>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</si>
  <si>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</si>
  <si>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</si>
  <si>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</si>
  <si>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</si>
  <si>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</si>
  <si>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</si>
  <si>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</si>
  <si>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</si>
  <si>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</si>
  <si>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</si>
  <si>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</si>
  <si>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</si>
  <si>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</si>
  <si>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</si>
  <si>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</si>
  <si>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</si>
  <si>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</si>
  <si>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</si>
  <si>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</si>
  <si>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</si>
  <si>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</si>
  <si>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</si>
  <si>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</si>
  <si>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</si>
  <si>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</si>
  <si>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</si>
  <si>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</si>
  <si>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</si>
  <si>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</si>
  <si>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</si>
  <si>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</si>
  <si>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</si>
  <si>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</si>
  <si>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</si>
  <si>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</si>
  <si>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</si>
  <si>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</si>
  <si>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</si>
  <si>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</si>
  <si>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</si>
  <si>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</si>
  <si>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</si>
  <si>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</si>
  <si>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</si>
  <si>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</si>
  <si>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</si>
  <si>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</si>
  <si>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</si>
  <si>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</si>
  <si>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</si>
  <si>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</si>
  <si>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</si>
  <si>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</si>
  <si>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</si>
  <si>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</si>
  <si>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</si>
  <si>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</si>
  <si>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</si>
  <si>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</si>
  <si>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</si>
  <si>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</si>
  <si>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</si>
  <si>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</si>
  <si>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</si>
  <si>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</si>
  <si>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</si>
  <si>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</si>
  <si>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</si>
  <si>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</si>
  <si>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</si>
  <si>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</si>
  <si>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</si>
  <si>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</si>
  <si>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</si>
  <si>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</si>
  <si>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</si>
  <si>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</si>
  <si>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</si>
  <si>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</si>
  <si>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</si>
  <si>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</si>
  <si>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</si>
  <si>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</si>
  <si>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</si>
  <si>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</si>
  <si>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</si>
  <si>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</si>
  <si>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</si>
  <si>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</si>
  <si>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</si>
  <si>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</si>
  <si>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</si>
  <si>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</si>
  <si>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</si>
  <si>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</si>
  <si>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</si>
  <si>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</si>
  <si>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</si>
  <si>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</si>
  <si>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</si>
  <si>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</si>
  <si>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</si>
  <si>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</si>
  <si>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</si>
  <si>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</si>
  <si>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</si>
  <si>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</si>
  <si>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</si>
  <si>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</si>
  <si>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</si>
  <si>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</si>
  <si>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</si>
  <si>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</si>
  <si>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</si>
  <si>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</si>
  <si>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</si>
  <si>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</si>
  <si>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</si>
  <si>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</si>
  <si>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</si>
  <si>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</si>
  <si>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</si>
  <si>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</si>
  <si>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</si>
  <si>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</si>
  <si>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</si>
  <si>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</si>
  <si>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</si>
  <si>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</si>
  <si>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</si>
  <si>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</si>
  <si>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</si>
  <si>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</si>
  <si>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</si>
  <si>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</si>
  <si>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</si>
  <si>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</si>
  <si>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</si>
  <si>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</si>
  <si>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</si>
  <si>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</si>
  <si>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</si>
  <si>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</si>
  <si>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</si>
  <si>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</si>
  <si>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</si>
  <si>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</si>
  <si>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</si>
  <si>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</si>
  <si>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</si>
  <si>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</si>
  <si>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</si>
  <si>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</si>
  <si>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</si>
  <si>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</si>
  <si>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</si>
  <si>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</si>
  <si>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</si>
  <si>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</si>
  <si>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</si>
  <si>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</si>
  <si>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</si>
  <si>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</si>
  <si>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</si>
  <si>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</si>
  <si>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</si>
  <si>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</si>
  <si>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</si>
  <si>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</si>
  <si>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</si>
  <si>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</si>
  <si>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</si>
  <si>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</si>
  <si>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</si>
  <si>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</si>
  <si>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</si>
  <si>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</si>
  <si>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</si>
  <si>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</si>
  <si>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</si>
  <si>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</si>
  <si>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</si>
  <si>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</si>
  <si>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</si>
  <si>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</si>
  <si>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</si>
  <si>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</si>
  <si>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</si>
  <si>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</si>
  <si>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</si>
  <si>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</si>
  <si>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</si>
  <si>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</si>
  <si>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</si>
  <si>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</si>
  <si>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</si>
  <si>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</si>
  <si>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</si>
  <si>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</si>
  <si>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</si>
  <si>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</si>
  <si>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</si>
  <si>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</si>
  <si>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</si>
  <si>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</si>
  <si>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</si>
  <si>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</si>
  <si>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</si>
  <si>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</si>
  <si>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</si>
  <si>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</si>
  <si>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</si>
  <si>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</si>
  <si>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</si>
  <si>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</si>
  <si>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</si>
  <si>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</si>
  <si>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</si>
  <si>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</si>
  <si>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</si>
  <si>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</si>
  <si>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</si>
  <si>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</si>
  <si>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</si>
  <si>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</si>
  <si>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</si>
  <si>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</si>
  <si>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</si>
  <si>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</si>
  <si>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</si>
  <si>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</si>
  <si>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</si>
  <si>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</si>
  <si>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</si>
  <si>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</si>
  <si>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</si>
  <si>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</si>
  <si>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</si>
  <si>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</si>
  <si>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</si>
  <si>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</si>
  <si>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</si>
  <si>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</si>
  <si>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</si>
  <si>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</si>
  <si>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</si>
  <si>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</si>
  <si>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</si>
  <si>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</si>
  <si>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</si>
  <si>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</si>
  <si>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</si>
  <si>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</si>
  <si>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</si>
  <si>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</si>
  <si>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</si>
  <si>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</si>
  <si>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</si>
  <si>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</si>
  <si>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</si>
  <si>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</si>
  <si>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</si>
  <si>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</si>
  <si>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</si>
  <si>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</si>
  <si>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</si>
  <si>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</si>
  <si>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</si>
  <si>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</si>
  <si>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</si>
  <si>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</si>
  <si>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</si>
  <si>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</si>
  <si>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</si>
  <si>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</si>
  <si>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</si>
  <si>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</si>
  <si>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</si>
  <si>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</si>
  <si>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</si>
  <si>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</si>
  <si>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</si>
  <si>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</si>
  <si>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</si>
  <si>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</si>
  <si>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</si>
  <si>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</si>
  <si>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</si>
  <si>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</si>
  <si>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</si>
  <si>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</si>
  <si>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</si>
  <si>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</si>
  <si>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</si>
  <si>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</si>
  <si>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</si>
  <si>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</si>
  <si>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</si>
  <si>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</si>
  <si>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</si>
  <si>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</si>
  <si>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</si>
  <si>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</si>
  <si>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</si>
  <si>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</si>
  <si>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</si>
  <si>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</si>
  <si>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</si>
  <si>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</si>
  <si>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</si>
  <si>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</si>
  <si>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</si>
  <si>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</si>
  <si>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</si>
  <si>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</si>
  <si>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</si>
  <si>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</si>
  <si>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</si>
  <si>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</si>
  <si>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</si>
  <si>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</si>
  <si>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</si>
  <si>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</si>
  <si>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</si>
  <si>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</si>
  <si>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</si>
  <si>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</si>
  <si>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</si>
  <si>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</si>
  <si>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</si>
  <si>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</si>
  <si>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</si>
  <si>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</si>
  <si>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</si>
  <si>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</si>
  <si>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</si>
  <si>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</si>
  <si>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</si>
  <si>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</si>
  <si>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</si>
  <si>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</si>
  <si>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</si>
  <si>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</si>
  <si>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</si>
  <si>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</si>
  <si>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</si>
  <si>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</si>
  <si>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</si>
  <si>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</si>
  <si>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</si>
  <si>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</si>
  <si>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</si>
  <si>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</si>
  <si>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</si>
  <si>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</si>
  <si>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</si>
  <si>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</si>
  <si>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</si>
  <si>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</si>
  <si>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</si>
  <si>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</si>
  <si>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</si>
  <si>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</si>
  <si>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</si>
  <si>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</si>
  <si>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</si>
  <si>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</si>
  <si>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</si>
  <si>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</si>
  <si>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</si>
  <si>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</si>
  <si>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</si>
  <si>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</si>
  <si>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</si>
  <si>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</si>
  <si>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</si>
  <si>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</si>
  <si>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</si>
  <si>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</si>
  <si>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</si>
  <si>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</si>
  <si>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</si>
  <si>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</si>
  <si>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</si>
  <si>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</si>
  <si>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</si>
  <si>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</si>
  <si>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</si>
  <si>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</si>
  <si>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</si>
  <si>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</si>
  <si>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</si>
  <si>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</si>
  <si>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</si>
  <si>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</si>
  <si>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</si>
  <si>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</si>
  <si>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</si>
  <si>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</si>
  <si>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</si>
  <si>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</si>
  <si>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</si>
  <si>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</si>
  <si>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</si>
  <si>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</si>
  <si>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</si>
  <si>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</si>
  <si>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</si>
  <si>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</si>
  <si>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</si>
  <si>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</si>
  <si>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</si>
  <si>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</si>
  <si>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</si>
  <si>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</si>
  <si>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</si>
  <si>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</si>
  <si>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</si>
  <si>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</si>
  <si>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</si>
  <si>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</si>
  <si>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</si>
  <si>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</si>
  <si>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</si>
  <si>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</si>
  <si>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</si>
  <si>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</si>
  <si>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</si>
  <si>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</si>
  <si>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</si>
  <si>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</si>
  <si>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</si>
  <si>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</si>
  <si>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</si>
  <si>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</si>
  <si>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</si>
  <si>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</si>
  <si>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</si>
  <si>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</si>
  <si>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</si>
  <si>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</si>
  <si>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</si>
  <si>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</si>
  <si>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</si>
  <si>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</si>
  <si>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</si>
  <si>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</si>
  <si>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</si>
  <si>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</si>
  <si>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</si>
  <si>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</si>
  <si>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</si>
  <si>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</si>
  <si>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</si>
  <si>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</si>
  <si>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</si>
  <si>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</si>
  <si>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</si>
  <si>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</si>
  <si>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</si>
  <si>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</si>
  <si>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</si>
  <si>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</si>
  <si>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</si>
  <si>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</si>
  <si>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</si>
  <si>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</si>
  <si>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</si>
  <si>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</si>
  <si>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</si>
  <si>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</si>
  <si>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</si>
  <si>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</si>
  <si>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</si>
  <si>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</si>
  <si>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</si>
  <si>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</si>
  <si>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</si>
  <si>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</si>
  <si>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</si>
  <si>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</si>
  <si>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</si>
  <si>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</si>
  <si>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</si>
  <si>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</si>
  <si>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</si>
  <si>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</si>
  <si>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</si>
  <si>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</si>
  <si>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</si>
  <si>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</si>
  <si>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</si>
  <si>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</si>
  <si>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</si>
  <si>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</si>
  <si>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</si>
  <si>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</si>
  <si>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</si>
  <si>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</si>
  <si>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</si>
  <si>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</si>
  <si>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</si>
  <si>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</si>
  <si>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</si>
  <si>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</si>
  <si>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</si>
  <si>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</si>
  <si>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</si>
  <si>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</si>
  <si>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</si>
  <si>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</si>
  <si>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</si>
  <si>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</si>
  <si>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</si>
  <si>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</si>
  <si>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</si>
  <si>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</si>
  <si>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</si>
  <si>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</si>
  <si>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</si>
  <si>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</si>
  <si>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</si>
  <si>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</si>
  <si>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</si>
  <si>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</si>
  <si>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</si>
  <si>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</si>
  <si>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</si>
  <si>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</si>
  <si>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</si>
  <si>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</si>
  <si>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</si>
  <si>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</si>
  <si>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</si>
  <si>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</si>
  <si>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</si>
  <si>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</si>
  <si>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</si>
  <si>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</si>
  <si>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</si>
  <si>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</si>
  <si>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</si>
  <si>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</si>
  <si>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</si>
  <si>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</si>
  <si>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</si>
  <si>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</si>
  <si>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</si>
  <si>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</si>
  <si>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</si>
  <si>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</si>
  <si>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</si>
  <si>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</si>
  <si>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</si>
  <si>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</si>
  <si>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</si>
  <si>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</si>
  <si>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</si>
  <si>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</si>
  <si>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</si>
  <si>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</si>
  <si>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</si>
  <si>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</si>
  <si>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</si>
  <si>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</si>
  <si>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</si>
  <si>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</si>
  <si>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</si>
  <si>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</si>
  <si>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</si>
  <si>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</si>
  <si>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</si>
  <si>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</si>
  <si>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</si>
  <si>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</si>
  <si>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</si>
  <si>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</si>
  <si>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</si>
  <si>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</si>
  <si>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</si>
  <si>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</si>
  <si>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</si>
  <si>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</si>
  <si>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</si>
  <si>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</si>
  <si>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</si>
  <si>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</si>
  <si>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</si>
  <si>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</si>
  <si>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</si>
  <si>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</si>
  <si>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</si>
  <si>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</si>
  <si>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</si>
  <si>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</si>
  <si>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</si>
  <si>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</si>
  <si>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</si>
  <si>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</si>
  <si>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</si>
  <si>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</si>
  <si>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</si>
  <si>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</si>
  <si>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</si>
  <si>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</si>
  <si>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</si>
  <si>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</si>
  <si>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</si>
  <si>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</si>
  <si>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</si>
  <si>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</si>
  <si>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</si>
  <si>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</si>
  <si>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</si>
  <si>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</si>
  <si>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</si>
  <si>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</si>
  <si>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</si>
  <si>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</si>
  <si>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</si>
  <si>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</si>
  <si>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</si>
  <si>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</si>
  <si>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</si>
  <si>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</si>
  <si>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</si>
  <si>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</si>
  <si>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</si>
  <si>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</si>
  <si>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</si>
  <si>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</si>
  <si>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</si>
  <si>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</si>
  <si>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</si>
  <si>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</si>
  <si>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</si>
  <si>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</si>
  <si>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</si>
  <si>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</si>
  <si>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</si>
  <si>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</si>
  <si>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</si>
  <si>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</si>
  <si>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</si>
  <si>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</si>
  <si>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</si>
  <si>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</si>
  <si>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</si>
  <si>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</si>
  <si>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</si>
  <si>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</si>
  <si>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</si>
  <si>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</si>
  <si>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</si>
  <si>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</si>
  <si>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</si>
  <si>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</si>
  <si>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</si>
  <si>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</si>
  <si>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</si>
  <si>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</si>
  <si>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</si>
  <si>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</si>
  <si>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</si>
  <si>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</si>
  <si>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</si>
  <si>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</si>
  <si>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</si>
  <si>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</si>
  <si>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</si>
  <si>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</si>
  <si>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</si>
  <si>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</si>
  <si>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</si>
  <si>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</si>
  <si>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</si>
  <si>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</si>
  <si>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</si>
  <si>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</si>
  <si>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</si>
  <si>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</si>
  <si>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</si>
  <si>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</si>
  <si>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</si>
  <si>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</si>
  <si>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</si>
  <si>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</si>
  <si>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</si>
  <si>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</si>
  <si>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</si>
  <si>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</si>
  <si>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</si>
  <si>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</si>
  <si>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</si>
  <si>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</si>
  <si>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</si>
  <si>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</si>
  <si>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</si>
  <si>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</si>
  <si>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</si>
  <si>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</si>
  <si>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</si>
  <si>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</si>
  <si>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</si>
  <si>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</si>
  <si>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</si>
  <si>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</si>
  <si>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</si>
  <si>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</si>
  <si>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</si>
  <si>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</si>
  <si>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</si>
  <si>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</si>
  <si>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</si>
  <si>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</si>
  <si>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</si>
  <si>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</si>
  <si>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</si>
  <si>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</si>
  <si>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</si>
  <si>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</si>
  <si>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</si>
  <si>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</si>
  <si>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</si>
  <si>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</si>
  <si>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</si>
  <si>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</si>
  <si>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</si>
  <si>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</si>
  <si>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</si>
  <si>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</si>
  <si>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</si>
  <si>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</si>
  <si>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</si>
  <si>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</si>
  <si>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</si>
  <si>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</si>
  <si>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</si>
  <si>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</si>
  <si>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</si>
  <si>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</si>
  <si>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</si>
  <si>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</si>
  <si>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</si>
  <si>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</si>
  <si>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</si>
  <si>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</si>
  <si>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</si>
  <si>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</si>
  <si>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</si>
  <si>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</si>
  <si>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</si>
  <si>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</si>
  <si>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</si>
  <si>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</si>
  <si>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</si>
  <si>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</si>
  <si>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</si>
  <si>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</si>
  <si>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</si>
  <si>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</si>
  <si>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</si>
  <si>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</si>
  <si>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</si>
  <si>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</si>
  <si>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</si>
  <si>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</si>
  <si>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</si>
  <si>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</si>
  <si>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</si>
  <si>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</si>
  <si>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</si>
  <si>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</si>
  <si>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</si>
  <si>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</si>
  <si>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</si>
  <si>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</si>
  <si>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</si>
  <si>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</si>
  <si>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</si>
  <si>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</si>
  <si>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</si>
  <si>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</si>
  <si>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</si>
  <si>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</si>
  <si>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</si>
  <si>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</si>
  <si>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</si>
  <si>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</si>
  <si>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</si>
  <si>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</si>
  <si>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</si>
  <si>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</si>
  <si>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</si>
  <si>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</si>
  <si>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</si>
  <si>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</si>
  <si>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</si>
  <si>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</si>
  <si>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</si>
  <si>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</si>
  <si>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</si>
  <si>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</si>
  <si>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</si>
  <si>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</si>
  <si>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</si>
  <si>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</si>
  <si>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</si>
  <si>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</si>
  <si>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</si>
  <si>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</si>
  <si>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</si>
  <si>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</si>
  <si>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</si>
  <si>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</si>
  <si>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</si>
  <si>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</si>
  <si>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</si>
  <si>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</si>
  <si>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</si>
  <si>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</si>
  <si>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</si>
  <si>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</si>
  <si>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</si>
  <si>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</si>
  <si>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</si>
  <si>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</si>
  <si>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</si>
  <si>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</si>
  <si>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</si>
  <si>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</si>
  <si>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</si>
  <si>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</si>
  <si>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</si>
  <si>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</si>
  <si>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</si>
  <si>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</si>
  <si>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</si>
  <si>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</si>
  <si>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</si>
  <si>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</si>
  <si>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</si>
  <si>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</si>
  <si>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</si>
  <si>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</si>
  <si>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</si>
  <si>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</si>
  <si>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</si>
  <si>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</si>
  <si>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</si>
  <si>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</si>
  <si>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</si>
  <si>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</si>
  <si>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</si>
  <si>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</si>
  <si>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</si>
  <si>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</si>
  <si>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</si>
  <si>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</si>
  <si>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</si>
  <si>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</si>
  <si>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</si>
  <si>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</si>
  <si>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</si>
  <si>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</si>
  <si>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</si>
  <si>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</si>
  <si>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</si>
  <si>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</si>
  <si>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</si>
  <si>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</si>
  <si>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</si>
  <si>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</si>
  <si>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</si>
  <si>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</si>
  <si>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</si>
  <si>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</si>
  <si>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</si>
  <si>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</si>
  <si>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</si>
  <si>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</si>
  <si>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</si>
  <si>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</si>
  <si>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</si>
  <si>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</si>
  <si>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</si>
  <si>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</si>
  <si>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</si>
  <si>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</si>
  <si>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</si>
  <si>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</si>
  <si>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</si>
  <si>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</si>
  <si>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</si>
  <si>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</si>
  <si>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</si>
  <si>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</si>
  <si>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</si>
  <si>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</si>
  <si>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</si>
  <si>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</si>
  <si>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</si>
  <si>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</si>
  <si>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</si>
  <si>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</si>
  <si>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</si>
  <si>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</si>
  <si>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</si>
  <si>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</si>
  <si>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</si>
  <si>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</si>
  <si>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</si>
  <si>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</si>
  <si>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</si>
  <si>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</si>
  <si>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</si>
  <si>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</si>
  <si>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</si>
  <si>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</si>
  <si>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</si>
  <si>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</si>
  <si>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</si>
  <si>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</si>
  <si>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</si>
  <si>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</si>
  <si>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</si>
  <si>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</si>
  <si>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</si>
  <si>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</si>
  <si>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</si>
  <si>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</si>
  <si>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</si>
  <si>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</si>
  <si>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</si>
  <si>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</si>
  <si>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</si>
  <si>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</si>
  <si>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</si>
  <si>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</si>
  <si>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</si>
  <si>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</si>
  <si>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</si>
  <si>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</si>
  <si>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</si>
  <si>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</si>
  <si>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</si>
  <si>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</si>
  <si>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</si>
  <si>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</si>
  <si>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</si>
  <si>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</si>
  <si>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</si>
  <si>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</si>
  <si>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</si>
  <si>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</si>
  <si>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</si>
  <si>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</si>
  <si>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</si>
  <si>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</si>
  <si>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</si>
  <si>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</si>
  <si>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</si>
  <si>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</si>
  <si>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</si>
  <si>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</si>
  <si>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</si>
  <si>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</si>
  <si>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</si>
  <si>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</si>
  <si>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</si>
  <si>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</si>
  <si>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</si>
  <si>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</si>
  <si>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</si>
  <si>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</si>
  <si>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</si>
  <si>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</si>
  <si>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</si>
  <si>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</si>
  <si>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</si>
  <si>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</si>
  <si>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</si>
  <si>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</si>
  <si>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</si>
  <si>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</si>
  <si>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</si>
  <si>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</si>
  <si>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</si>
  <si>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</si>
  <si>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</si>
  <si>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</si>
  <si>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</si>
  <si>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</si>
  <si>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</si>
  <si>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</si>
  <si>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</si>
  <si>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</si>
  <si>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</si>
  <si>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</si>
  <si>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</si>
  <si>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</si>
  <si>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</si>
  <si>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</si>
  <si>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</si>
  <si>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</si>
  <si>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</si>
  <si>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</si>
  <si>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</si>
  <si>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</si>
  <si>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</si>
  <si>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</si>
  <si>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</si>
  <si>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</si>
  <si>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</si>
  <si>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</si>
  <si>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</si>
  <si>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</si>
  <si>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</si>
  <si>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</si>
  <si>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</si>
  <si>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</si>
  <si>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</si>
  <si>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</si>
  <si>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</si>
  <si>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</si>
  <si>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</si>
  <si>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</si>
  <si>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</si>
  <si>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</si>
  <si>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</si>
  <si>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</si>
  <si>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</si>
  <si>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</si>
  <si>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</si>
  <si>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</si>
  <si>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</si>
  <si>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</si>
  <si>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</si>
  <si>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</si>
  <si>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</si>
  <si>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</si>
  <si>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</si>
  <si>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</si>
  <si>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</si>
  <si>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</si>
  <si>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</si>
  <si>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</si>
  <si>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</si>
  <si>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</si>
  <si>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</si>
  <si>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</si>
  <si>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</si>
  <si>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</si>
  <si>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</si>
  <si>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</si>
  <si>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</si>
  <si>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</si>
  <si>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</si>
  <si>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</si>
  <si>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</si>
  <si>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</si>
  <si>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</si>
  <si>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</si>
  <si>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</si>
  <si>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</si>
  <si>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</si>
  <si>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</si>
  <si>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</si>
  <si>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</si>
  <si>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</si>
  <si>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</si>
  <si>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</si>
  <si>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</si>
  <si>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</si>
  <si>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</si>
  <si>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</si>
  <si>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</si>
  <si>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</si>
  <si>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</si>
  <si>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</si>
  <si>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</si>
  <si>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</si>
  <si>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</si>
  <si>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</si>
  <si>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</si>
  <si>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</si>
  <si>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</si>
  <si>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</si>
  <si>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</si>
  <si>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</si>
  <si>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</si>
  <si>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</si>
  <si>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</si>
  <si>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</si>
  <si>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</si>
  <si>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</si>
  <si>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</si>
  <si>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</si>
  <si>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</si>
  <si>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</si>
  <si>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</si>
  <si>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</si>
  <si>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</si>
  <si>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</si>
  <si>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</si>
  <si>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</si>
  <si>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</si>
  <si>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</si>
  <si>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</si>
  <si>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</si>
  <si>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</si>
  <si>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</si>
  <si>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</si>
  <si>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</si>
  <si>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</si>
  <si>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</si>
  <si>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</si>
  <si>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</si>
  <si>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</si>
  <si>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</si>
  <si>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</si>
  <si>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</si>
  <si>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</si>
  <si>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</si>
  <si>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</si>
  <si>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</si>
  <si>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</si>
  <si>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</si>
  <si>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</si>
  <si>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</si>
  <si>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</si>
  <si>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</si>
  <si>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</si>
  <si>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</si>
  <si>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</si>
  <si>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</si>
  <si>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</si>
  <si>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</si>
  <si>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</si>
  <si>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</si>
  <si>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</si>
  <si>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</si>
  <si>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</si>
  <si>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</si>
  <si>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</si>
  <si>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</si>
  <si>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</si>
  <si>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</si>
  <si>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</si>
  <si>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</si>
  <si>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</si>
  <si>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</si>
  <si>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</si>
  <si>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</si>
  <si>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</si>
  <si>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</si>
  <si>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</si>
  <si>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</si>
  <si>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</si>
  <si>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</si>
  <si>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</si>
  <si>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</si>
  <si>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</si>
  <si>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</si>
  <si>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</si>
  <si>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</si>
  <si>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</si>
  <si>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</si>
  <si>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</si>
  <si>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</si>
  <si>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</si>
  <si>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</si>
  <si>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</si>
  <si>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</si>
  <si>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</si>
  <si>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</si>
  <si>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</si>
  <si>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</si>
  <si>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</si>
  <si>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</si>
  <si>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</si>
  <si>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</si>
  <si>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</si>
  <si>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</si>
  <si>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</si>
  <si>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</si>
  <si>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</si>
  <si>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</si>
  <si>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</si>
  <si>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</si>
  <si>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</si>
  <si>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</si>
  <si>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</si>
  <si>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</si>
  <si>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</si>
  <si>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</si>
  <si>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</si>
  <si>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</si>
  <si>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</si>
  <si>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</si>
  <si>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</si>
  <si>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</si>
  <si>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</si>
  <si>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</si>
  <si>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</si>
  <si>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</si>
  <si>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</si>
  <si>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</si>
  <si>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</si>
  <si>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</si>
  <si>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</si>
  <si>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</si>
  <si>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</si>
  <si>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</si>
  <si>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</si>
  <si>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</si>
  <si>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</si>
  <si>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</si>
  <si>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</si>
  <si>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</si>
  <si>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</si>
  <si>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</si>
  <si>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</si>
  <si>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</si>
  <si>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</si>
  <si>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</si>
  <si>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</si>
  <si>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</si>
  <si>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</si>
  <si>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</si>
  <si>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</si>
  <si>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</si>
  <si>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</si>
  <si>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</si>
  <si>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</si>
  <si>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</si>
  <si>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</si>
  <si>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</si>
  <si>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</si>
  <si>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</si>
  <si>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</si>
  <si>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</si>
  <si>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</si>
  <si>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</si>
  <si>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</si>
  <si>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</si>
  <si>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</si>
  <si>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</si>
  <si>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</si>
  <si>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</si>
  <si>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</si>
  <si>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</si>
  <si>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</si>
  <si>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</si>
  <si>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</si>
  <si>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</si>
  <si>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</si>
  <si>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</si>
  <si>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</si>
  <si>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</si>
  <si>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</si>
  <si>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</si>
  <si>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</si>
  <si>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</si>
  <si>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</si>
  <si>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</si>
  <si>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</si>
  <si>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</si>
  <si>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</si>
  <si>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</si>
  <si>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</si>
  <si>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</si>
  <si>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</si>
  <si>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</si>
  <si>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</si>
  <si>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</si>
  <si>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</si>
  <si>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</si>
  <si>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</si>
  <si>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</si>
  <si>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</si>
  <si>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</si>
  <si>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</si>
  <si>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</si>
  <si>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</si>
  <si>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</si>
  <si>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</si>
  <si>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</si>
  <si>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</si>
  <si>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</si>
  <si>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</si>
  <si>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</si>
  <si>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</si>
  <si>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</si>
  <si>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</si>
  <si>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</si>
  <si>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</si>
  <si>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</si>
  <si>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</si>
  <si>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</si>
  <si>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</si>
  <si>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</si>
  <si>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</si>
  <si>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</si>
  <si>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</si>
  <si>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</si>
  <si>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</si>
  <si>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</si>
  <si>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</si>
  <si>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</si>
  <si>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</si>
  <si>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</si>
  <si>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</si>
  <si>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</si>
  <si>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</si>
  <si>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</si>
  <si>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</si>
  <si>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</si>
  <si>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</si>
  <si>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</si>
  <si>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</si>
  <si>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</si>
  <si>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</si>
  <si>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</si>
  <si>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</si>
  <si>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</si>
  <si>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</si>
  <si>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</si>
  <si>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</si>
  <si>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</si>
  <si>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</si>
  <si>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</si>
  <si>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</si>
  <si>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</si>
  <si>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</si>
  <si>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</si>
  <si>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</si>
  <si>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</si>
  <si>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</si>
  <si>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</si>
  <si>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</si>
  <si>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</si>
  <si>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</si>
  <si>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</si>
  <si>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</si>
  <si>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</si>
  <si>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</si>
  <si>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</si>
  <si>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</si>
  <si>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</si>
  <si>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</si>
  <si>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</si>
  <si>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</si>
  <si>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</si>
  <si>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</si>
  <si>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</si>
  <si>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</si>
  <si>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</si>
  <si>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</si>
  <si>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</si>
  <si>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</si>
  <si>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</si>
  <si>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</si>
  <si>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</si>
  <si>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</si>
  <si>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</si>
  <si>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</si>
  <si>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</si>
  <si>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</si>
  <si>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</si>
  <si>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</si>
  <si>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</si>
  <si>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</si>
  <si>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</si>
  <si>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</si>
  <si>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</si>
  <si>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</si>
  <si>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</si>
  <si>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</si>
  <si>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</si>
  <si>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</si>
  <si>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</si>
  <si>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</si>
  <si>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</si>
  <si>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</si>
  <si>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</si>
  <si>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</si>
  <si>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</si>
  <si>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</si>
  <si>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</si>
  <si>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</si>
  <si>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</si>
  <si>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</si>
  <si>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</si>
  <si>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</si>
  <si>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</si>
  <si>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</si>
  <si>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</si>
  <si>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</si>
  <si>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</si>
  <si>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</si>
  <si>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</si>
  <si>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</si>
  <si>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</si>
  <si>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</si>
  <si>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</si>
  <si>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</si>
  <si>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</si>
  <si>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</si>
  <si>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</si>
  <si>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</si>
  <si>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</si>
  <si>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</si>
  <si>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</si>
  <si>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</si>
  <si>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</si>
  <si>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</si>
  <si>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</si>
  <si>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</si>
  <si>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</si>
  <si>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</si>
  <si>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</si>
  <si>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</si>
  <si>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</si>
  <si>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</si>
  <si>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</si>
  <si>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</si>
  <si>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</si>
  <si>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</si>
  <si>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</si>
  <si>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</si>
  <si>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</si>
  <si>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</si>
  <si>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</si>
  <si>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</si>
  <si>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</si>
  <si>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</si>
  <si>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</si>
  <si>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</si>
  <si>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</si>
  <si>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</si>
  <si>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</si>
  <si>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</si>
  <si>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</si>
  <si>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</si>
  <si>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</si>
  <si>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</si>
  <si>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</si>
  <si>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</si>
  <si>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</si>
  <si>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</si>
  <si>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</si>
  <si>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</si>
  <si>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</si>
  <si>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</si>
  <si>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</si>
  <si>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</si>
  <si>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</si>
  <si>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</si>
  <si>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</si>
  <si>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</si>
  <si>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</si>
  <si>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</si>
  <si>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</si>
  <si>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</si>
  <si>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</si>
  <si>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</si>
  <si>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</si>
  <si>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</si>
  <si>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</si>
  <si>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</si>
  <si>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</si>
  <si>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</si>
  <si>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</si>
  <si>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</si>
  <si>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</si>
  <si>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</si>
  <si>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</si>
  <si>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</si>
  <si>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</si>
  <si>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</si>
  <si>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</si>
  <si>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</si>
  <si>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</si>
  <si>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</si>
  <si>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</si>
  <si>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</si>
  <si>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</si>
  <si>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</si>
  <si>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</si>
  <si>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</si>
  <si>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</si>
  <si>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</si>
  <si>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</si>
  <si>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</si>
  <si>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</si>
  <si>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</si>
  <si>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</si>
  <si>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</si>
  <si>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</si>
  <si>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</si>
  <si>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</si>
  <si>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</si>
  <si>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</si>
  <si>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</si>
  <si>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</si>
  <si>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</si>
  <si>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</si>
  <si>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</si>
  <si>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</si>
  <si>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</si>
  <si>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</si>
  <si>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</si>
  <si>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</si>
  <si>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</si>
  <si>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</si>
  <si>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</si>
  <si>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</si>
  <si>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</si>
  <si>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</si>
  <si>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</si>
  <si>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</si>
  <si>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</si>
  <si>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</si>
  <si>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</si>
  <si>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</si>
  <si>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</si>
  <si>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</si>
  <si>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</si>
  <si>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</si>
  <si>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</si>
  <si>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</si>
  <si>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</si>
  <si>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</si>
  <si>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</si>
  <si>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</si>
  <si>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</si>
  <si>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</si>
  <si>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</si>
  <si>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</si>
  <si>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</si>
  <si>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</si>
  <si>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</si>
  <si>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</si>
  <si>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</si>
  <si>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</si>
  <si>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</si>
  <si>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</si>
  <si>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</si>
  <si>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</si>
  <si>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</si>
  <si>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</si>
  <si>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</si>
  <si>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</si>
  <si>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</si>
  <si>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</si>
  <si>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</si>
  <si>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</si>
  <si>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</si>
  <si>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</si>
  <si>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</si>
  <si>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</si>
  <si>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</si>
  <si>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</si>
  <si>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</si>
  <si>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</si>
  <si>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</si>
  <si>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</si>
  <si>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</si>
  <si>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</si>
  <si>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</si>
  <si>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</si>
  <si>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</si>
  <si>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</si>
  <si>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</si>
  <si>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</si>
  <si>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</si>
  <si>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</si>
  <si>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</si>
  <si>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</si>
  <si>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</si>
  <si>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</si>
  <si>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</si>
  <si>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</si>
  <si>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</si>
  <si>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</si>
  <si>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</si>
  <si>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</si>
  <si>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</si>
  <si>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</si>
  <si>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</si>
  <si>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</si>
  <si>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</si>
  <si>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</si>
  <si>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</si>
  <si>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</si>
  <si>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</si>
  <si>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</si>
  <si>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</si>
  <si>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</si>
  <si>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</si>
  <si>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</si>
  <si>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</si>
  <si>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</si>
  <si>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</si>
  <si>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</si>
  <si>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</si>
  <si>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</si>
  <si>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</si>
  <si>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</si>
  <si>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</si>
  <si>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</si>
  <si>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</si>
  <si>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</si>
  <si>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</si>
  <si>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</si>
  <si>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</si>
  <si>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</si>
  <si>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</si>
  <si>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</si>
  <si>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</si>
  <si>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</si>
  <si>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</si>
  <si>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</si>
  <si>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</si>
  <si>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</si>
  <si>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</si>
  <si>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</si>
  <si>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</si>
  <si>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</si>
  <si>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</si>
  <si>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</si>
  <si>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</si>
  <si>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</si>
  <si>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</si>
  <si>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</si>
  <si>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</si>
  <si>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</si>
  <si>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</si>
  <si>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</si>
  <si>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</si>
  <si>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</si>
  <si>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</si>
  <si>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</si>
  <si>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</si>
  <si>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</si>
  <si>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</si>
  <si>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</si>
  <si>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</si>
  <si>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</si>
  <si>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</si>
  <si>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</si>
  <si>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</si>
  <si>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</si>
  <si>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</si>
  <si>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</si>
  <si>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</si>
  <si>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</si>
  <si>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</si>
  <si>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</si>
  <si>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</si>
  <si>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</si>
  <si>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</si>
  <si>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</si>
  <si>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</si>
  <si>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</si>
  <si>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</si>
  <si>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</si>
  <si>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</si>
  <si>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</si>
  <si>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</si>
  <si>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</si>
  <si>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</si>
  <si>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</si>
  <si>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</si>
  <si>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</si>
  <si>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</si>
  <si>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</si>
  <si>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</si>
  <si>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</si>
  <si>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</si>
  <si>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</si>
  <si>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</si>
  <si>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</si>
  <si>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</si>
  <si>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</si>
  <si>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</si>
  <si>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</si>
  <si>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</si>
  <si>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</si>
  <si>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</si>
  <si>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</si>
  <si>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</si>
  <si>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</si>
  <si>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</si>
  <si>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</si>
  <si>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</si>
  <si>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</si>
  <si>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</si>
  <si>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</si>
  <si>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</si>
  <si>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</si>
  <si>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</si>
  <si>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</si>
  <si>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</si>
  <si>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</si>
  <si>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</si>
  <si>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</si>
  <si>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</si>
  <si>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</si>
  <si>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</si>
  <si>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</si>
  <si>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</si>
  <si>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</si>
  <si>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</si>
  <si>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</si>
  <si>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</si>
  <si>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</si>
  <si>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</si>
  <si>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</si>
  <si>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</si>
  <si>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</si>
  <si>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</si>
  <si>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</si>
  <si>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</si>
  <si>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</si>
  <si>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</si>
  <si>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</si>
  <si>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</si>
  <si>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</si>
  <si>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</si>
  <si>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</si>
  <si>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</si>
  <si>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</si>
  <si>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</si>
  <si>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</si>
  <si>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</si>
  <si>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</si>
  <si>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</si>
  <si>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</si>
  <si>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</si>
  <si>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</si>
  <si>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</si>
  <si>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</si>
  <si>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</si>
  <si>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</si>
  <si>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</si>
  <si>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</si>
  <si>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</si>
  <si>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</si>
  <si>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</si>
  <si>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</si>
  <si>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</si>
  <si>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</si>
  <si>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</si>
  <si>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</si>
  <si>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</si>
  <si>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</si>
  <si>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</si>
  <si>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</si>
  <si>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</si>
  <si>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</si>
  <si>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</si>
  <si>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</si>
  <si>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</si>
  <si>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</si>
  <si>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</si>
  <si>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</si>
  <si>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</si>
  <si>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</si>
  <si>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</si>
  <si>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</si>
  <si>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</si>
  <si>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</si>
  <si>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</si>
  <si>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</si>
  <si>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</si>
  <si>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</si>
  <si>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</si>
  <si>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</si>
  <si>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</si>
  <si>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</si>
  <si>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</si>
  <si>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</si>
  <si>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</si>
  <si>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</si>
  <si>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</si>
  <si>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</si>
  <si>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</si>
  <si>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</si>
  <si>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</si>
  <si>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</si>
  <si>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</si>
  <si>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</si>
  <si>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</si>
  <si>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</si>
  <si>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</si>
  <si>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</si>
  <si>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</si>
  <si>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</si>
  <si>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</si>
  <si>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</si>
  <si>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</si>
  <si>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</si>
  <si>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</si>
  <si>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</si>
  <si>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</si>
  <si>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</si>
  <si>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</si>
  <si>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</si>
  <si>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</si>
  <si>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</si>
  <si>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</si>
  <si>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</si>
  <si>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</si>
  <si>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</si>
  <si>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</si>
  <si>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</si>
  <si>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</si>
  <si>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</si>
  <si>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</si>
  <si>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</si>
  <si>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</si>
  <si>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</si>
  <si>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</si>
  <si>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</si>
  <si>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</si>
  <si>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</si>
  <si>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</si>
  <si>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</si>
  <si>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</si>
  <si>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</si>
  <si>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</si>
  <si>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</si>
  <si>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</si>
  <si>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</si>
  <si>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</si>
  <si>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</si>
  <si>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</si>
  <si>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</si>
  <si>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</si>
  <si>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</si>
  <si>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</si>
  <si>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</si>
  <si>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</si>
  <si>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</si>
  <si>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</si>
  <si>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</si>
  <si>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</si>
  <si>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</si>
  <si>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</si>
  <si>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</si>
  <si>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</si>
  <si>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</si>
  <si>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</si>
  <si>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</si>
  <si>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</si>
  <si>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</si>
  <si>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</si>
  <si>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</si>
  <si>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</si>
  <si>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</si>
  <si>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</si>
  <si>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</si>
  <si>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</si>
  <si>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</si>
  <si>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</si>
  <si>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</si>
  <si>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</si>
  <si>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</si>
  <si>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</si>
  <si>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</si>
  <si>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</si>
  <si>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</si>
  <si>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</si>
  <si>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</si>
  <si>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</si>
  <si>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</si>
  <si>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</si>
  <si>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</si>
  <si>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</si>
  <si>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</si>
  <si>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</si>
  <si>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</si>
  <si>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</si>
  <si>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</si>
  <si>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</si>
  <si>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</si>
  <si>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</si>
  <si>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</si>
  <si>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</si>
  <si>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</si>
  <si>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</si>
  <si>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</si>
  <si>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</si>
  <si>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</si>
  <si>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</si>
  <si>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</si>
  <si>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</si>
  <si>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</si>
  <si>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</si>
  <si>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</si>
  <si>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</si>
  <si>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</si>
  <si>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</si>
  <si>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</si>
  <si>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</si>
  <si>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</si>
  <si>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</si>
  <si>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</si>
  <si>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</si>
  <si>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</si>
  <si>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</si>
  <si>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</si>
  <si>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</si>
  <si>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</si>
  <si>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</si>
  <si>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</si>
  <si>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</si>
  <si>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</si>
  <si>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</si>
  <si>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</si>
  <si>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</si>
  <si>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</si>
  <si>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</si>
  <si>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</si>
  <si>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</si>
  <si>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</si>
  <si>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</si>
  <si>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</si>
  <si>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</si>
  <si>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</si>
  <si>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</si>
  <si>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</si>
  <si>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</si>
  <si>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</si>
  <si>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</si>
  <si>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</si>
  <si>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</si>
  <si>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</si>
  <si>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</si>
  <si>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</si>
  <si>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</si>
  <si>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</si>
  <si>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</si>
  <si>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</si>
  <si>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</si>
  <si>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</si>
  <si>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</si>
  <si>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</si>
  <si>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</si>
  <si>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</si>
  <si>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</si>
  <si>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</si>
  <si>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</si>
  <si>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</si>
  <si>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</si>
  <si>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</si>
  <si>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</si>
  <si>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</si>
  <si>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</si>
  <si>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</si>
  <si>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</si>
  <si>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</si>
  <si>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</si>
  <si>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</si>
  <si>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</si>
  <si>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</si>
  <si>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</si>
  <si>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</si>
  <si>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</si>
  <si>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</si>
  <si>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</si>
  <si>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</si>
  <si>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</si>
  <si>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</si>
  <si>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</si>
  <si>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</si>
  <si>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</si>
  <si>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</si>
  <si>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</si>
  <si>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</si>
  <si>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</si>
  <si>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</si>
  <si>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</si>
  <si>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</si>
  <si>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</si>
  <si>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</si>
  <si>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</si>
  <si>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</si>
  <si>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</si>
  <si>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</si>
  <si>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</si>
  <si>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</si>
  <si>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</si>
  <si>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</si>
  <si>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</si>
  <si>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</si>
  <si>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</si>
  <si>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</si>
  <si>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</si>
  <si>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</si>
  <si>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</si>
  <si>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</si>
  <si>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</si>
  <si>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</si>
  <si>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</si>
  <si>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</si>
  <si>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</si>
  <si>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</si>
  <si>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</si>
  <si>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</si>
  <si>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</si>
  <si>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</si>
  <si>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</si>
  <si>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</si>
  <si>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</si>
  <si>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</si>
  <si>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</si>
  <si>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</si>
  <si>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</si>
  <si>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</si>
  <si>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</si>
  <si>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</si>
  <si>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</si>
  <si>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</si>
  <si>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</si>
  <si>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</si>
  <si>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</si>
  <si>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</si>
  <si>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</si>
  <si>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</si>
  <si>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</si>
  <si>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</si>
  <si>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</si>
  <si>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</si>
  <si>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</si>
  <si>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</si>
  <si>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</si>
  <si>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</si>
  <si>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</si>
  <si>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</si>
  <si>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</si>
  <si>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</si>
  <si>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</si>
  <si>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</si>
  <si>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</si>
  <si>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</si>
  <si>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</si>
  <si>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</si>
  <si>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</si>
  <si>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</si>
  <si>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</si>
  <si>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</si>
  <si>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</si>
  <si>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</si>
  <si>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</si>
  <si>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</si>
  <si>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</si>
  <si>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</si>
  <si>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</si>
  <si>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</si>
  <si>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</si>
  <si>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</si>
  <si>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</si>
  <si>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</si>
  <si>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</si>
  <si>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</si>
  <si>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</si>
  <si>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</si>
  <si>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</si>
  <si>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</si>
  <si>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</si>
  <si>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</si>
  <si>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</si>
  <si>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</si>
  <si>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</si>
  <si>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</si>
  <si>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</si>
  <si>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</si>
  <si>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</si>
  <si>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</si>
  <si>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</si>
  <si>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</si>
  <si>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</si>
  <si>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</si>
  <si>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</si>
  <si>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</si>
  <si>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</si>
  <si>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</si>
  <si>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</si>
  <si>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</si>
  <si>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</si>
  <si>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</si>
  <si>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</si>
  <si>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</si>
  <si>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</si>
  <si>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</si>
  <si>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</si>
  <si>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</si>
  <si>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</si>
  <si>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</si>
  <si>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</si>
  <si>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</si>
  <si>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</si>
  <si>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</si>
  <si>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</si>
  <si>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</si>
  <si>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</si>
  <si>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</si>
  <si>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</si>
  <si>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</si>
  <si>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</si>
  <si>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</si>
  <si>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</si>
  <si>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</si>
  <si>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</si>
  <si>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</si>
  <si>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</si>
  <si>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</si>
  <si>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</si>
  <si>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</si>
  <si>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</si>
  <si>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</si>
  <si>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</si>
  <si>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</si>
  <si>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</si>
  <si>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</si>
  <si>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</si>
  <si>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</si>
  <si>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</si>
  <si>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</si>
  <si>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</si>
  <si>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</si>
  <si>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</si>
  <si>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</si>
  <si>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</si>
  <si>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</si>
  <si>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</si>
  <si>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</si>
  <si>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</si>
  <si>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</si>
  <si>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</si>
  <si>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</si>
  <si>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</si>
  <si>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</si>
  <si>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</si>
  <si>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</si>
  <si>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</si>
  <si>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</si>
  <si>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</si>
  <si>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</si>
  <si>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</si>
  <si>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</si>
  <si>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</si>
  <si>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</si>
  <si>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</si>
  <si>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</si>
  <si>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</si>
  <si>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</si>
  <si>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</si>
  <si>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</si>
  <si>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</si>
  <si>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</si>
  <si>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</si>
  <si>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</si>
  <si>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</si>
  <si>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</si>
  <si>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</si>
  <si>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</si>
  <si>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</si>
  <si>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</si>
  <si>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</si>
  <si>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</si>
  <si>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</si>
  <si>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</si>
  <si>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</si>
  <si>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</si>
  <si>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</si>
  <si>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</si>
  <si>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</si>
  <si>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</si>
  <si>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</si>
  <si>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</si>
  <si>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</si>
  <si>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</si>
  <si>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</si>
  <si>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</si>
  <si>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</si>
  <si>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</si>
  <si>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</si>
  <si>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</si>
  <si>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</si>
  <si>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</si>
  <si>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</si>
  <si>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</si>
  <si>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</si>
  <si>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</si>
  <si>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</si>
  <si>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</si>
  <si>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</si>
  <si>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</si>
  <si>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</si>
  <si>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</si>
  <si>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</si>
  <si>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</si>
  <si>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</si>
  <si>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</si>
  <si>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</si>
  <si>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</si>
  <si>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</si>
  <si>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</si>
  <si>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</si>
  <si>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</si>
  <si>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</si>
  <si>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</si>
  <si>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</si>
  <si>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</si>
  <si>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</si>
  <si>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</si>
  <si>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</si>
  <si>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</si>
  <si>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</si>
  <si>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</si>
  <si>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</si>
  <si>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</si>
  <si>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</si>
  <si>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</si>
  <si>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</si>
  <si>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</si>
  <si>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</si>
  <si>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</si>
  <si>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</si>
  <si>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</si>
  <si>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</si>
  <si>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</si>
  <si>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</si>
  <si>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</si>
  <si>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</si>
  <si>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</si>
  <si>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</si>
  <si>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</si>
  <si>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</si>
  <si>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</si>
  <si>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</si>
  <si>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</si>
  <si>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</si>
  <si>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</si>
  <si>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</si>
  <si>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</si>
  <si>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</si>
  <si>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</si>
  <si>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</si>
  <si>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</si>
  <si>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</si>
  <si>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</si>
  <si>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</si>
  <si>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</si>
  <si>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</si>
  <si>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</si>
  <si>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</si>
  <si>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</si>
  <si>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</si>
  <si>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</si>
  <si>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</si>
  <si>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</si>
  <si>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</si>
  <si>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</si>
  <si>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</si>
  <si>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</si>
  <si>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</si>
  <si>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</si>
  <si>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</si>
  <si>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</si>
  <si>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</si>
  <si>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</si>
  <si>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</si>
  <si>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</si>
  <si>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</si>
  <si>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</si>
  <si>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</si>
  <si>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</si>
  <si>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</si>
  <si>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</si>
  <si>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</si>
  <si>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</si>
  <si>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</si>
  <si>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</si>
  <si>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</si>
  <si>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</si>
  <si>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</si>
  <si>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</si>
  <si>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</si>
  <si>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</si>
  <si>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</si>
  <si>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</si>
  <si>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</si>
  <si>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</si>
  <si>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</si>
  <si>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</si>
  <si>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</si>
  <si>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</si>
  <si>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</si>
  <si>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</si>
  <si>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</si>
  <si>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</si>
  <si>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</si>
  <si>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</si>
  <si>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</si>
  <si>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</si>
  <si>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</si>
  <si>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</si>
  <si>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</si>
  <si>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</si>
  <si>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</si>
  <si>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</si>
  <si>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</si>
  <si>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</si>
  <si>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</si>
  <si>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</si>
  <si>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</si>
  <si>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</si>
  <si>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</si>
  <si>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</si>
  <si>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</si>
  <si>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</si>
  <si>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</si>
  <si>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</si>
  <si>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</si>
  <si>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</si>
  <si>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</si>
  <si>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</si>
  <si>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</si>
  <si>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</si>
  <si>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</si>
  <si>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</si>
  <si>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</si>
  <si>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</si>
  <si>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</si>
  <si>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</si>
  <si>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</si>
  <si>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</si>
  <si>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</si>
  <si>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</si>
  <si>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</si>
  <si>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</si>
  <si>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</si>
  <si>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</si>
  <si>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</si>
  <si>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</si>
  <si>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</si>
  <si>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</si>
  <si>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</si>
  <si>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</si>
  <si>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</si>
  <si>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</si>
  <si>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</si>
  <si>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</si>
  <si>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</si>
  <si>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</si>
  <si>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</si>
  <si>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</si>
  <si>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</si>
  <si>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</si>
  <si>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</si>
  <si>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</si>
  <si>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</si>
  <si>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</si>
  <si>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</si>
  <si>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</si>
  <si>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</si>
  <si>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</si>
  <si>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</si>
  <si>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</si>
  <si>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</si>
  <si>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</si>
  <si>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</si>
  <si>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</si>
  <si>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</si>
  <si>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</si>
  <si>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</si>
  <si>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</si>
  <si>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</si>
  <si>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</si>
  <si>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</si>
  <si>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</si>
  <si>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</si>
  <si>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</si>
  <si>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</si>
  <si>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</si>
  <si>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</si>
  <si>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</si>
  <si>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</si>
  <si>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</si>
  <si>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</si>
  <si>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</si>
  <si>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</si>
  <si>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</si>
  <si>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</si>
  <si>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</si>
  <si>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</si>
  <si>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</si>
  <si>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</si>
  <si>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</si>
  <si>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</si>
  <si>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</si>
  <si>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</si>
  <si>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</si>
  <si>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</si>
  <si>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</si>
  <si>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</si>
  <si>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</si>
  <si>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</si>
  <si>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</si>
  <si>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</si>
  <si>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</si>
  <si>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</si>
  <si>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</si>
  <si>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</si>
  <si>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</si>
  <si>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</si>
  <si>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</si>
  <si>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</si>
  <si>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</si>
  <si>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</si>
  <si>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</si>
  <si>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</si>
  <si>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</si>
  <si>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</si>
  <si>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</si>
  <si>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</si>
  <si>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</si>
  <si>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</si>
  <si>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</si>
  <si>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</si>
  <si>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</si>
  <si>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</si>
  <si>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</si>
  <si>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</si>
  <si>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</si>
  <si>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</si>
  <si>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</si>
  <si>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</si>
  <si>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</si>
  <si>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</si>
  <si>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</si>
  <si>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</si>
  <si>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</si>
  <si>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</si>
  <si>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</si>
  <si>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</si>
  <si>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</si>
  <si>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</si>
  <si>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</si>
  <si>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</si>
  <si>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</si>
  <si>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</si>
  <si>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</si>
  <si>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</si>
  <si>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</si>
  <si>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</si>
  <si>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</si>
  <si>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</si>
  <si>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</si>
  <si>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</si>
  <si>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</si>
  <si>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</si>
  <si>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</si>
  <si>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</si>
  <si>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</si>
  <si>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</si>
  <si>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</si>
  <si>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</si>
  <si>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</si>
  <si>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</si>
  <si>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</si>
  <si>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</si>
  <si>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</si>
  <si>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</si>
  <si>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</si>
  <si>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</si>
  <si>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</si>
  <si>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</si>
  <si>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</si>
  <si>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</si>
  <si>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</si>
  <si>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</si>
  <si>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</si>
  <si>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</si>
  <si>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</si>
  <si>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</si>
  <si>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</si>
  <si>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</si>
  <si>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</si>
  <si>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</si>
  <si>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</si>
  <si>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35 min </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</si>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</sst>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309.88307650462957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45972.831502430556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45972.831502430556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45972.831502430556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45972.831502430556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45972.831502430556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45972.831502430556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45972.831502430556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45972.831502430556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45972.831502430556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45972.831502430556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45972.831502430556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45972.831502430556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45972.831502430556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45972.831502430556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45972.831502430556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45972.831502430556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45972.831502430556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45972.831502430556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45972.831502430556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45972.831502430556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45972.831502430556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45972.831502430556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45972.831502430556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45972.831502430556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45972.831502430556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45972.831502430556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45972.831502430556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45972.831502430556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45972.831502430556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45972.831502430556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45972.831502430556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45972.831502430556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45972.831502430556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45972.831502430556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45972.831502430556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45972.831502430556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45972.831502430556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45972.831502430556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45972.831502430556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45972.831502430556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45972.831502430556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45972.831502430556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45972.831502430556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0F9D48B-3FBC-457F-AC17-E5829F5ECB4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147.83166446759424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4.2740856479213107E-2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45972.831502430556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45972.831502430556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45972.831502430556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45972.831502430556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45972.831502430556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45972.831502430556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45972.831502430556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45972.831502430556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45972.831502430556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45972.831502430556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45972.831502430556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45972.831502430556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45972.831502430556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45972.831502430556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45972.831502430556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45972.831502430556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45972.831502430556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45972.831502430556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45972.831502430556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45972.831502430556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45972.831502430556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45972.831502430556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45972.831502430556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45972.831502430556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45972.831502430556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45972.831502430556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45972.831502430556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45972.831502430556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45972.831502430556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45972.831502430556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45972.831502430556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45972.831502430556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45972.831502430556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45972.831502430556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45972.831502430556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45972.831502430556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45972.831502430556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45972.831502430556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45972.831502430556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45972.831502430556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45972.831502430556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45972.831502430556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45972.831502430556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45972.831502430556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45972.831502430556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45972.831502430556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45972.831502430556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45972.831502430556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45972.831502430556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45972.831502430556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45972.831502430556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45972.831502430556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45972.831502430556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45972.831502430556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45972.831502430556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45972.831502430556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45972.831502430556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45972.831502430556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45972.831502430556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45972.831502430556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45972.831502430556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45972.831502430556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45972.831502430556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45972.831502430556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45972.831502430556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45972.831502430556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45972.831502430556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45972.831502430556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45972.831502430556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45972.831502430556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45972.831502430556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45972.831502430556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45972.831502430556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45972.831502430556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45972.831502430556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45972.831502430556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45972.831502430556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45972.831502430556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45972.831502430556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45972.831502430556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45972.831502430556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45972.831502430556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45972.831502430556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45972.831502430556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45972.831502430556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45972.831502430556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45972.831502430556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45972.831502430556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45972.831502430556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45972.831502430556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45972.831502430556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45972.831502430556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45972.831502430556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45972.831502430556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45972.831502430556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45972.831502430556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45972.831502430556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45972.831502430556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45972.831502430556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45972.831502430556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45972.831502430556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45972.831502430556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45972.831502430556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45972.831502430556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45972.831502430556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45972.831502430556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45972.831502430556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45972.831502430556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45972.831502430556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45972.831502430556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45972.831502430556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45972.831502430556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45972.831502430556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45972.831502430556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45972.831502430556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45972.831502430556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45972.831502430556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45972.831502430556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45972.831502430556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45972.831502430556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45972.831502430556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45972.831502430556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45972.831502430556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45972.831502430556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45972.831502430556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45972.831502430556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45972.831502430556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45972.831502430556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45972.831502430556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45972.831502430556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45972.831502430556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45972.831502430556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45972.831502430556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45972.831502430556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45972.831502430556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45972.831502430556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45972.831502430556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45972.831502430556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45972.831502430556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45972.831502430556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45972.831502430556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45972.831502430556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45972.831502430556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45972.831502430556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45972.831502430556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45972.831502430556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45972.831502430556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45972.831502430556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45972.831502430556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45972.831502430556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45972.831502430556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45972.831502430556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45972.831502430556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45972.831502430556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45972.831502430556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45972.831502430556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45972.831502430556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45972.831502430556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45972.831502430556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45972.831502430556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45972.831502430556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45972.831502430556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45972.831502430556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45972.831502430556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45972.831502430556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45972.831502430556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45972.831502430556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45972.831502430556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45972.831502430556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45972.831502430556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45972.831502430556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45972.831502430556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45972.831502430556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45972.831502430556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45972.831502430556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45972.831502430556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45972.831502430556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45972.831502430556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45972.831502430556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45972.831502430556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45972.831502430556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45972.831502430556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45972.831502430556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45972.831502430556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45972.831502430556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45972.831502430556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45972.831502430556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45972.831502430556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45972.831502430556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45972.831502430556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45972.831502430556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45972.831502430556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45972.831502430556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45972.831502430556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45972.831502430556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45972.831502430556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45972.831502430556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45972.831502430556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45972.831502430556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45972.831502430556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45972.831502430556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45972.831502430556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45972.831502430556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45972.831502430556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45972.831502430556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45972.831502430556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45972.831502430556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45972.831502430556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45972.831502430556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45972.831502430556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45972.831502430556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45972.831502430556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45972.831502430556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45972.831502430556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45972.831502430556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45972.831502430556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45972.831502430556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45972.831502430556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45972.831502430556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45972.831502430556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45972.831502430556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45972.831502430556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45972.831502430556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45972.831502430556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45972.831502430556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45972.831502430556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45972.831502430556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45972.831502430556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45972.831502430556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45972.831502430556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45972.831502430556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45972.831502430556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45972.831502430556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45972.831502430556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45972.831502430556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45972.831502430556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45972.831502430556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45972.831502430556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45972.831502430556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45972.831502430556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45972.831502430556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45972.831502430556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45972.831502430556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45972.831502430556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45972.831502430556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45972.831502430556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45972.831502430556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45972.831502430556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45972.831502430556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45972.831502430556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45972.831502430556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45972.831502430556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45972.831502430556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45972.831502430556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45972.831502430556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45972.831502430556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45972.831502430556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45972.831502430556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45972.831502430556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45972.831502430556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45972.831502430556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45972.831502430556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45972.831502430556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45972.831502430556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45972.831502430556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45972.831502430556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45972.831502430556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45972.831502430556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45972.831502430556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45972.831502430556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45972.831502430556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45972.831502430556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45972.831502430556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45972.831502430556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45972.831502430556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45972.831502430556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45972.831502430556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45972.831502430556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45972.831502430556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45972.831502430556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45972.831502430556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45972.831502430556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45972.831502430556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45972.831502430556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45972.831502430556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45972.831502430556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45972.831502430556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45972.831502430556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45972.831502430556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45972.831502430556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45972.831502430556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45972.831502430556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45972.831502430556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45972.831502430556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45972.831502430556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45972.831502430556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45972.831502430556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45972.831502430556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45972.831502430556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45972.831502430556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45972.831502430556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45972.831502430556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45972.831502430556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45972.831502430556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45972.831502430556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45972.831502430556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45972.831502430556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45972.831502430556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45972.831502430556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45972.831502430556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45972.831502430556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45972.831502430556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45972.831502430556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45972.831502430556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45972.831502430556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45972.831502430556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45972.831502430556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45972.831502430556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45972.831502430556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45972.831502430556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45972.831502430556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45972.831502430556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45972.831502430556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45972.831502430556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45972.831502430556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45972.831502430556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45972.831502430556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45972.831502430556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45972.831502430556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45972.831502430556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45972.831502430556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45972.831502430556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45972.831502430556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45972.831502430556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45972.831502430556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45972.831502430556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45972.831502430556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45972.831502430556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45972.831502430556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45972.831502430556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45972.831502430556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45972.831502430556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45972.831502430556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45972.831502430556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45972.831502430556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45972.831502430556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45972.831502430556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45972.831502430556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45972.831502430556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45972.831502430556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45972.831502430556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45972.831502430556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45972.831502430556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45972.831502430556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45972.831502430556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45972.831502430556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45972.831502430556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45972.831502430556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45972.831502430556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45972.831502430556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45972.831502430556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45972.831502430556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45972.831502430556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45972.831502430556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45972.831502430556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45972.831502430556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45972.831502430556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45972.831502430556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45972.831502430556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45972.831502430556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45972.831502430556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45972.831502430556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45972.831502430556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45972.831502430556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45972.831502430556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45972.831502430556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45972.831502430556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45972.831502430556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45972.831502430556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45972.831502430556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45972.831502430556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45972.831502430556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45972.831502430556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45972.831502430556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45972.831502430556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45972.831502430556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45972.831502430556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45972.831502430556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45972.831502430556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45972.831502430556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45972.831502430556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45972.831502430556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45972.831502430556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45972.831502430556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45972.831502430556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45972.831502430556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45972.831502430556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45972.831502430556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45972.831502430556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45972.831502430556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45972.831502430556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45972.831502430556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45972.831502430556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45972.831502430556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45972.831502430556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45972.831502430556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45972.831502430556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45972.831502430556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45972.831502430556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45972.831502430556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45972.831502430556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45972.831502430556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45972.831502430556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45972.831502430556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45972.831502430556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45972.831502430556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45972.831502430556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45972.831502430556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45972.831502430556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45972.831502430556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45972.831502430556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45972.831502430556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45972.831502430556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45972.831502430556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45972.831502430556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45972.831502430556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45972.831502430556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45972.831502430556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45972.831502430556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45972.831502430556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45972.831502430556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45972.831502430556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45972.831502430556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45972.831502430556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45972.831502430556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45972.831502430556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45972.831502430556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45972.831502430556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45972.831502430556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45972.831502430556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45972.831502430556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45972.831502430556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45972.831502430556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45972.831502430556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45972.831502430556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45972.831502430556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45972.831502430556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45972.831502430556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45972.831502430556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45972.831502430556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45972.831502430556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45972.831502430556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45972.831502430556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45972.831502430556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45972.831502430556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45972.831502430556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45972.831502430556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45972.831502430556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45972.831502430556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45972.831502430556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45972.831502430556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45972.831502430556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45972.831502430556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45972.831502430556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45972.831502430556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45972.831502430556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45972.831502430556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45972.831502430556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45972.831502430556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45972.831502430556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45972.831502430556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45972.831502430556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45972.831502430556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45972.831502430556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45972.831502430556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45972.831502430556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45972.831502430556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45972.831502430556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45972.831502430556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45972.831502430556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45972.831502430556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45972.831502430556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45972.831502430556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45972.831502430556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45972.831502430556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45972.831502430556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45972.831502430556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45972.831502430556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45972.831502430556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45972.831502430556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45972.831502430556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45972.831502430556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45972.831502430556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45972.831502430556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45972.831502430556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45972.831502430556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45972.831502430556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45972.831502430556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45972.831502430556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45972.831502430556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45972.831502430556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45972.831502430556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45972.831502430556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45972.831502430556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45972.831502430556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45972.831502430556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45972.831502430556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45972.831502430556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45972.831502430556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45972.831502430556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45972.831502430556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45972.831502430556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45972.831502430556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45972.831502430556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45972.831502430556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45972.831502430556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45972.831502430556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45972.831502430556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45972.831502430556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45972.831502430556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45972.831502430556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45972.831502430556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45972.831502430556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45972.831502430556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45972.831502430556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45972.831502430556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45972.831502430556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45972.831502430556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45972.831502430556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45972.831502430556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45972.831502430556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45972.831502430556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45972.831502430556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45972.831502430556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45972.831502430556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45972.831502430556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45972.831502430556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45972.831502430556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45972.831502430556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45972.831502430556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45972.831502430556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45972.831502430556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45972.831502430556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45972.831502430556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45972.831502430556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45972.831502430556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45972.831502430556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45972.831502430556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45972.831502430556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45972.831502430556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45972.831502430556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45972.831502430556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45972.831502430556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45972.831502430556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45972.831502430556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45972.831502430556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45972.831502430556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45972.831502430556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45972.831502430556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45972.831502430556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45972.831502430556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45972.831502430556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45972.831502430556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45972.831502430556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45972.831502430556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45972.831502430556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45972.831502430556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45972.831502430556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45972.831502430556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45972.831502430556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45972.831502430556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45972.831502430556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45972.831502430556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45972.831502430556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45972.831502430556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45972.831502430556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45972.831502430556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45972.831502430556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45972.831502430556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45972.831502430556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45972.831502430556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45972.831502430556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45972.831502430556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45972.831502430556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45972.831502430556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45972.831502430556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45972.831502430556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45972.831502430556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45972.831502430556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45972.831502430556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45972.831502430556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45972.831502430556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45972.831502430556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45972.831502430556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45972.831502430556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45972.831502430556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45972.831502430556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45972.831502430556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45972.831502430556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45972.831502430556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45972.831502430556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45972.831502430556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45972.831502430556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45972.831502430556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45972.831502430556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45972.831502430556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45972.831502430556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45972.831502430556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45972.831502430556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45972.831502430556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45972.831502430556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45972.831502430556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45972.831502430556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45972.831502430556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45972.831502430556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45972.831502430556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45972.831502430556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45972.831502430556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45972.831502430556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45972.831502430556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45972.831502430556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45972.831502430556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45972.831502430556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45972.831502430556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45972.831502430556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45972.831502430556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45972.831502430556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45972.831502430556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45972.831502430556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45972.831502430556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45972.831502430556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45972.831502430556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45972.831502430556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45972.831502430556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45972.831502430556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45972.831502430556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45972.831502430556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45972.831502430556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45972.831502430556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45972.831502430556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45972.831502430556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45972.831502430556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45972.831502430556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45972.831502430556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45972.831502430556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45972.831502430556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45972.831502430556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45972.831502430556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45972.831502430556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45972.831502430556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45972.831502430556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45972.831502430556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45972.831502430556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45972.831502430556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45972.831502430556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45972.831502430556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45972.831502430556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45972.831502430556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45972.831502430556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45972.831502430556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45972.831502430556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45972.831502430556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45972.831502430556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45972.831502430556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45972.831502430556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45972.831502430556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45972.831502430556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45972.831502430556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45972.831502430556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45972.831502430556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45972.831502430556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45972.831502430556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45972.831502430556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45972.831502430556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45972.831502430556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45972.831502430556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45972.831502430556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45972.831502430556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45972.831502430556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45972.831502430556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45972.831502430556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45972.831502430556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45972.831502430556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45972.831502430556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45972.831502430556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45972.831502430556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45972.831502430556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45972.831502430556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45972.831502430556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45972.831502430556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45972.831502430556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45972.831502430556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45972.831502430556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45972.831502430556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45972.831502430556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45972.831502430556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45972.831502430556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45972.831502430556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45972.831502430556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45972.831502430556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45972.831502430556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45972.831502430556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45972.831502430556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45972.831502430556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45972.831502430556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45972.831502430556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45972.831502430556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45972.831502430556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45972.831502430556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45972.831502430556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45972.831502430556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45972.831502430556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45972.831502430556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45972.831502430556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45972.831502430556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45972.831502430556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45972.831502430556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45972.831502430556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45972.831502430556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45972.831502430556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45972.831502430556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45972.831502430556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45972.831502430556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45972.831502430556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45972.831502430556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45972.831502430556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45972.831502430556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45972.831502430556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45972.831502430556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45972.831502430556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45972.831502430556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45972.831502430556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45972.831502430556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45972.831502430556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45972.831502430556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45972.831502430556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45972.831502430556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45972.831502430556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45972.831502430556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45972.831502430556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45972.831502430556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45972.831502430556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45972.831502430556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45972.831502430556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45972.831502430556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45972.831502430556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45972.831502430556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45972.831502430556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45972.831502430556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45972.831502430556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45972.831502430556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45972.831502430556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45972.831502430556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45972.831502430556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45972.831502430556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45972.831502430556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45972.831502430556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45972.831502430556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45972.831502430556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45972.831502430556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45972.831502430556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45972.831502430556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45972.831502430556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45972.831502430556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45972.831502430556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45972.831502430556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45972.831502430556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45972.831502430556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45972.831502430556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45972.831502430556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45972.831502430556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45972.831502430556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45972.831502430556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45972.831502430556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45972.831502430556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45972.831502430556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45972.831502430556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45972.831502430556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45972.831502430556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45972.831502430556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45972.831502430556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45972.831502430556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45972.831502430556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45972.831502430556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45972.831502430556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45972.831502430556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45972.831502430556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45972.831502430556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45972.831502430556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45972.831502430556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45972.831502430556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45972.831502430556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45972.831502430556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45972.831502430556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45972.831502430556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45972.831502430556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45972.831502430556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45972.831502430556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45972.831502430556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45972.831502430556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45972.831502430556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45972.831502430556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45972.831502430556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45972.831502430556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45972.831502430556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45972.831502430556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45972.831502430556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45972.831502430556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45972.831502430556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45972.831502430556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45972.831502430556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45972.831502430556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45972.831502430556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45972.831502430556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45972.831502430556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45972.831502430556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45972.831502430556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45972.831502430556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45972.831502430556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45972.831502430556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45972.831502430556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45972.831502430556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45972.831502430556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45972.831502430556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45972.831502430556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45972.831502430556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45972.831502430556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45972.831502430556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45972.831502430556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45972.831502430556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45972.831502430556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45972.831502430556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45972.831502430556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45972.831502430556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45972.831502430556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45972.831502430556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45972.831502430556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45972.831502430556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45972.831502430556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45972.831502430556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45972.831502430556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45972.831502430556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45972.831502430556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45972.831502430556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45972.831502430556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45972.831502430556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45972.831502430556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45972.831502430556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45972.831502430556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45972.831502430556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45972.831502430556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45972.831502430556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45972.831502430556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45972.831502430556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45972.831502430556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45972.831502430556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45972.831502430556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45972.831502430556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45972.831502430556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45972.831502430556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45972.831502430556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45972.831502430556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45972.831502430556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45972.831502430556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45972.831502430556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45972.831502430556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45972.831502430556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45972.831502430556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45972.831502430556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45972.831502430556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45972.831502430556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45972.831502430556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45972.831502430556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45972.831502430556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45972.831502430556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45972.831502430556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45972.831502430556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45972.831502430556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45972.831502430556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45972.831502430556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45972.831502430556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45972.831502430556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45972.831502430556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45972.831502430556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45972.831502430556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45972.831502430556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45972.831502430556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45972.831502430556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45972.831502430556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45972.831502430556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45972.831502430556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45972.831502430556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45972.831502430556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45972.831502430556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45972.831502430556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45972.831502430556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45972.831502430556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45972.831502430556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45972.831502430556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45972.831502430556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45972.831502430556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45972.831502430556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45972.831502430556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45972.831502430556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45972.831502430556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45972.831502430556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45972.831502430556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45972.831502430556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45972.831502430556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45972.831502430556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45972.831502430556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45972.831502430556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45972.831502430556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45972.831502430556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45972.831502430556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45972.831502430556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45972.831502430556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45972.831502430556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45972.831502430556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45972.831502430556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45972.831502430556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45972.831502430556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45972.831502430556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45972.831502430556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45972.831502430556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45972.831502430556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45972.831502430556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45972.831502430556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45972.831502430556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45972.831502430556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45972.831502430556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45972.831502430556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45972.831502430556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45972.831502430556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45972.831502430556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45972.831502430556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45972.831502430556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45972.831502430556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45972.831502430556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45972.831502430556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45972.831502430556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45972.831502430556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45972.831502430556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45972.831502430556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45972.831502430556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45972.831502430556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45972.831502430556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45972.831502430556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45972.831502430556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45972.831502430556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45972.831502430556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45972.831502430556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45972.831502430556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45972.831502430556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45972.831502430556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45972.831502430556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45972.831502430556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45972.831502430556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45972.831502430556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45972.831502430556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45972.831502430556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45972.831502430556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45972.831502430556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45972.831502430556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45972.831502430556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45972.831502430556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45972.831502430556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45972.831502430556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45972.831502430556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45972.831502430556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45972.831502430556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45972.831502430556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45972.831502430556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45972.831502430556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45972.831502430556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45972.831502430556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45972.831502430556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45972.831502430556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45972.831502430556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45972.831502430556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45972.831502430556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45972.831502430556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45972.831502430556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45972.831502430556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45972.831502430556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45972.831502430556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45972.831502430556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45972.831502430556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45972.831502430556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45972.831502430556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45972.831502430556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45972.831502430556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45972.831502430556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45972.831502430556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45972.831502430556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45972.831502430556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45972.831502430556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45972.831502430556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45972.831502430556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45972.831502430556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45972.831502430556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45972.831502430556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45972.831502430556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45972.831502430556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45972.831502430556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45972.831502430556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45972.831502430556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45972.831502430556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45972.831502430556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45972.831502430556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45972.831502430556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45972.831502430556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45972.831502430556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45972.831502430556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45972.831502430556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45972.831502430556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45972.831502430556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45972.831502430556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45972.831502430556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45972.831502430556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45972.831502430556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45972.831502430556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45972.831502430556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45972.831502430556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45972.831502430556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45972.831502430556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45972.831502430556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45972.831502430556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45972.831502430556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45972.831502430556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45972.831502430556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45972.831502430556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45972.831502430556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45972.831502430556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45972.831502430556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45972.831502430556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45972.831502430556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45972.831502430556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45972.831502430556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45972.831502430556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45972.831502430556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45972.831502430556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45972.831502430556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45972.831502430556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45972.831502430556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45972.831502430556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45972.831502430556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45972.831502430556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45972.831502430556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45972.831502430556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45972.831502430556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45972.831502430556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45972.831502430556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45972.831502430556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45972.831502430556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45972.831502430556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45972.831502430556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45972.831502430556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45972.831502430556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45972.831502430556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45972.831502430556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45972.831502430556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45972.831502430556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45972.831502430556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45972.831502430556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269.35078483795951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36930</v>
      </c>
      <c r="E3" s="95" t="s">
        <v>39021</v>
      </c>
      <c r="F3" s="96">
        <v>45972.738761574074</v>
      </c>
      <c r="G3" s="97">
        <f ca="1">IFERROR(NOW()-F3,"")</f>
        <v>9.274085648212349E-2</v>
      </c>
      <c r="H3" s="96">
        <v>45972.733148148145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45972.831502430556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45972.831502430556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45972.831502430556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45972.831502430556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45972.831502430556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45972.831502430556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45972.831502430556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45972.831502430556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45972.831502430556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45972.831502430556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45972.831502430556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45972.831502430556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45972.831502430556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45972.831502430556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45972.831502430556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45972.831502430556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45972.831502430556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45972.831502430556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45972.831502430556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45972.831502430556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45972.831502430556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45972.831502430556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45972.831502430556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45972.831502430556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45972.831502430556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45972.831502430556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45972.831502430556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45972.831502430556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45972.831502430556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45972.831502430556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45972.831502430556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45972.831502430556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45972.831502430556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45972.831502430556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45972.831502430556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45972.831502430556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45972.831502430556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45972.831502430556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45972.831502430556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45972.831502430556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45972.831502430556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45972.831502430556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45972.831502430556</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45972.831502430556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45972.831502430556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45972.831502430556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45972.831502430556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45972.831502430556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45972.831502430556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45972.831502430556</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80.999442245367391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46.642625115739065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3" ca="1" si="1">IFERROR(NOW()-F4,"")</f>
        <v>24.170391319443297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9.3585763890587259E-2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34276</v>
      </c>
      <c r="E7" s="124" t="s">
        <v>39021</v>
      </c>
      <c r="F7" s="125">
        <v>45972.777256944442</v>
      </c>
      <c r="G7" s="126">
        <f t="shared" ca="1" si="1"/>
        <v>5.424548611335922E-2</v>
      </c>
      <c r="H7" s="125">
        <v>45972.771701388891</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45972.831502430556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45972.831502430556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45972.831502430556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45972.831502430556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45972.831502430556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45972.831502430556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45972.831502430556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45972.831502430556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45972.831502430556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45972.831502430556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45972.831502430556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45972.831502430556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45972.831502430556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45972.831502430556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45972.831502430556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45972.831502430556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45972.831502430556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45972.831502430556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45972.831502430556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45972.831502430556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45972.831502430556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45972.831502430556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45972.831502430556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45972.831502430556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45972.831502430556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45972.831502430556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45972.831502430556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45972.831502430556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45972.831502430556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45972.831502430556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45972.831502430556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45972.831502430556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45972.831502430556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45972.831502430556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45972.831502430556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45972.831502430556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45972.831502430556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45972.831502430556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45972.831502430556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45972.831502430556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45972.831502430556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45972.831502430556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45972.831502430556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45972.831502430556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45972.831502430556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45972.831502430556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45972.831502430556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45972.831502430556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45972.831502430556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45972.831502430556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45972.831502430556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45972.831502430556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45972.831502430556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45972.831502430556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45972.831502430556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45972.831502430556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45972.831502430556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45972.831502430556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45972.831502430556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45972.831502430556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45972.831502430556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45972.831502430556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45972.831502430556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45972.831502430556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45972.831502430556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45972.831502430556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45972.831502430556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45972.831502430556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45972.831502430556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45972.831502430556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45972.831502430556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45972.831502430556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45972.831502430556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45972.831502430556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45972.831502430556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45972.831502430556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45972.831502430556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45972.831502430556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45972.831502430556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45972.831502430556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45972.831502430556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45972.831502430556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45972.831502430556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45972.831502430556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45972.831502430556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45972.831502430556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45972.831502430556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45972.831502430556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45972.831502430556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45972.831502430556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45972.831502430556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45972.831502430556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45972.831502430556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45972.831502430556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45972.831502430556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45972.831502430556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45972.831502430556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45972.831502430556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45972.831502430556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45972.831502430556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45972.831502430556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45972.831502430556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45972.831502430556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45972.831502430556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45972.831502430556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45972.831502430556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45972.831502430556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45972.831502430556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45972.831502430556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45972.831502430556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45972.831502430556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45972.831502430556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45972.831502430556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45972.831502430556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45972.831502430556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45972.831502430556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45972.831502430556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45972.831502430556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45972.831502430556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45972.831502430556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45972.831502430556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45972.831502430556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45972.831502430556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45972.831502430556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45972.831502430556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45972.831502430556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45972.831502430556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45972.831502430556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45972.831502430556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45972.831502430556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45972.831502430556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45972.831502430556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45972.831502430556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45972.831502430556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45972.831502430556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45972.831502430556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45972.831502430556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45972.831502430556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45972.831502430556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45972.831502430556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45972.831502430556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45972.831502430556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45972.831502430556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45972.831502430556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45972.831502430556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45972.831502430556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45972.831502430556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45972.831502430556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45972.831502430556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45972.831502430556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45972.831502430556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45972.831502430556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45972.831502430556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45972.831502430556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45972.831502430556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45972.831502430556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45972.831502430556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45972.831502430556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45972.831502430556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45972.831502430556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45972.831502430556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45972.831502430556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45972.831502430556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45972.831502430556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45972.831502430556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45972.831502430556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45972.831502430556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45972.831502430556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45972.831502430556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45972.831502430556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45972.831502430556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45972.831502430556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45972.831502430556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45972.831502430556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45972.831502430556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45972.831502430556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45972.831502430556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45972.831502430556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45972.831502430556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45972.831502430556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45972.831502430556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45972.831502430556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45972.831502430556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45972.831502430556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45972.831502430556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45972.831502430556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45972.831502430556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45972.831502430556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45972.831502430556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45972.831502430556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45972.831502430556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45972.831502430556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45972.831502430556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45972.831502430556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45972.831502430556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45972.831502430556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45972.831502430556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45972.831502430556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45972.831502430556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45972.831502430556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45972.831502430556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45972.831502430556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45972.831502430556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45972.831502430556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45972.831502430556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45972.831502430556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45972.831502430556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45972.831502430556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45972.831502430556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45972.831502430556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45972.831502430556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45972.831502430556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45972.831502430556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45972.831502430556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45972.831502430556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45972.831502430556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45972.831502430556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45972.831502430556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45972.831502430556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45972.831502430556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45972.831502430556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45972.831502430556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45972.831502430556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45972.831502430556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45972.831502430556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45972.831502430556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45972.831502430556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45972.831502430556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45972.831502430556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45972.831502430556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45972.831502430556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45972.831502430556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45972.831502430556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45972.831502430556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45972.831502430556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45972.831502430556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45972.831502430556</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C2" sqref="C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37249</v>
      </c>
      <c r="E2" s="124"/>
      <c r="F2" s="143"/>
      <c r="G2" s="105">
        <f t="shared" ref="G2:G64" ca="1" si="0">IFERROR(NOW()-F2,"-")</f>
        <v>45972.831502430556</v>
      </c>
      <c r="H2" s="143"/>
      <c r="I2" s="141" t="str">
        <f>IFERROR(VLOOKUP(D2,DB!A:F,6,0),"")</f>
        <v>Generator-SG</v>
      </c>
      <c r="J2" s="141" t="str">
        <f>IFERROR(VLOOKUP(D2,DB!A:G,7,0),"")</f>
        <v>Vandalized</v>
      </c>
      <c r="K2" s="144"/>
      <c r="L2" s="145" t="str">
        <f>IFERROR(VLOOKUP(D2,DB!A:I,9,0),"")</f>
        <v>Latis</v>
      </c>
    </row>
    <row r="3" spans="1:16382" ht="31.5" customHeight="1">
      <c r="A3" s="140"/>
      <c r="B3" s="141" t="str">
        <f>IFERROR(VLOOKUP(D3,DB!A:K,11,0),"")</f>
        <v/>
      </c>
      <c r="C3" s="142"/>
      <c r="D3" s="141"/>
      <c r="E3" s="124"/>
      <c r="F3" s="143"/>
      <c r="G3" s="105">
        <f t="shared" ca="1" si="0"/>
        <v>45972.831502430556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45972.831502430556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45972.831502430556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45972.831502430556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45972.831502430556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45972.831502430556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45972.831502430556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45972.831502430556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45972.831502430556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45972.831502430556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45972.831502430556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45972.831502430556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45972.831502430556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45972.831502430556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45972.831502430556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45972.831502430556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45972.831502430556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45972.831502430556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45972.831502430556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45972.831502430556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45972.831502430556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45972.831502430556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45972.831502430556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45972.831502430556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45972.831502430556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45972.831502430556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45972.831502430556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45972.831502430556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45972.831502430556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45972.831502430556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45972.831502430556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45972.831502430556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45972.831502430556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45972.831502430556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45972.831502430556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45972.831502430556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45972.831502430556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45972.831502430556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45972.831502430556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45972.831502430556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45972.831502430556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45972.831502430556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45972.831502430556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45972.831502430556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45972.831502430556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45972.831502430556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45972.831502430556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45972.831502430556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45972.831502430556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45972.831502430556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45972.831502430556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45972.831502430556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45972.831502430556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45972.831502430556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45972.831502430556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45972.831502430556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45972.831502430556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45972.831502430556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45972.831502430556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45972.831502430556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45972.831502430556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45972.831502430556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45972.831502430556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45972.831502430556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45972.831502430556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45972.831502430556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45972.831502430556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45972.831502430556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45972.831502430556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45972.831502430556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45972.831502430556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45972.831502430556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45972.831502430556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45972.831502430556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45972.831502430556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45972.831502430556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45972.831502430556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45972.831502430556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45972.831502430556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45972.831502430556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45972.831502430556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45972.831502430556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45972.831502430556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45972.831502430556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45972.831502430556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45972.831502430556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45972.831502430556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45972.831502430556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45972.831502430556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45972.831502430556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45972.831502430556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45972.831502430556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45972.831502430556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45972.831502430556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45972.831502430556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45972.831502430556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45972.831502430556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45972.831502430556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45972.831502430556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45972.831502430556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45972.831502430556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45972.831502430556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45972.831502430556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45972.831502430556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45972.831502430556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45972.831502430556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45972.831502430556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45972.831502430556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45972.831502430556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45972.831502430556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45972.831502430556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45972.831502430556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45972.831502430556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45972.831502430556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45972.831502430556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45972.831502430556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45972.831502430556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45972.831502430556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45972.831502430556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45972.831502430556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45972.831502430556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45972.831502430556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45972.831502430556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45972.831502430556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45972.831502430556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45972.831502430556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45972.831502430556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45972.831502430556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45972.831502430556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45972.831502430556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45972.831502430556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45972.831502430556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45972.831502430556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45972.831502430556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45972.831502430556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45972.831502430556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45972.831502430556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45972.831502430556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45972.831502430556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45972.831502430556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45972.831502430556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45972.831502430556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45972.831502430556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45972.831502430556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45972.831502430556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45972.831502430556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45972.831502430556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45972.831502430556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45972.831502430556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45972.831502430556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45972.831502430556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45972.831502430556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45972.831502430556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45972.831502430556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45972.831502430556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45972.831502430556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45972.831502430556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45972.831502430556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45972.831502430556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45972.831502430556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