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60" documentId="13_ncr:1_{F6CB121F-512D-4AA6-A0C1-0FB36C537598}" xr6:coauthVersionLast="47" xr6:coauthVersionMax="47" xr10:uidLastSave="{C4234F10-C071-4D63-9049-03AA926F81D9}"/>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<sst xmlns="http://schemas.openxmlformats.org/spreadsheetml/2006/main" count="179028" uniqueCount="39106">
  <si>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</si>
  <si>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</si>
  <si>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</si>
  <si>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</si>
  <si>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</si>
  <si>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</si>
  <si>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</si>
  <si>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</si>
  <si>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</si>
  <si>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</si>
  <si>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</si>
  <si>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</si>
  <si>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</si>
  <si>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</si>
  <si>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</si>
  <si>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</si>
  <si>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</si>
  <si>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</si>
  <si>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</si>
  <si>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</si>
  <si>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</si>
  <si>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</si>
  <si>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</si>
  <si>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</si>
  <si>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</si>
  <si>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</si>
  <si>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</si>
  <si>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</si>
  <si>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</si>
  <si>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</si>
  <si>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</si>
  <si>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</si>
  <si>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</si>
  <si>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</si>
  <si>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</si>
  <si>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</si>
  <si>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</si>
  <si>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</si>
  <si>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</si>
  <si>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</si>
  <si>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</si>
  <si>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</si>
  <si>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</si>
  <si>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</si>
  <si>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</si>
  <si>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</si>
  <si>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</si>
  <si>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</si>
  <si>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</si>
  <si>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</si>
  <si>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</si>
  <si>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</si>
  <si>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</si>
  <si>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</si>
  <si>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</si>
  <si>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</si>
  <si>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</si>
  <si>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</si>
  <si>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</si>
  <si>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</si>
  <si>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</si>
  <si>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</si>
  <si>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</si>
  <si>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</si>
  <si>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</si>
  <si>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</si>
  <si>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</si>
  <si>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</si>
  <si>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</si>
  <si>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</si>
  <si>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</si>
  <si>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</si>
  <si>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</si>
  <si>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</si>
  <si>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</si>
  <si>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</si>
  <si>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</si>
  <si>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</si>
  <si>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</si>
  <si>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</si>
  <si>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</si>
  <si>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</si>
  <si>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</si>
  <si>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</si>
  <si>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</si>
  <si>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</si>
  <si>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</si>
  <si>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</si>
  <si>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</si>
  <si>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</si>
  <si>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</si>
  <si>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</si>
  <si>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</si>
  <si>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</si>
  <si>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</si>
  <si>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</si>
  <si>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</si>
  <si>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</si>
  <si>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</si>
  <si>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</si>
  <si>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</si>
  <si>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</si>
  <si>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</si>
  <si>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</si>
  <si>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</si>
  <si>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</si>
  <si>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</si>
  <si>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</si>
  <si>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</si>
  <si>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</si>
  <si>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</si>
  <si>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</si>
  <si>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</si>
  <si>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</si>
  <si>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</si>
  <si>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</si>
  <si>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</si>
  <si>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</si>
  <si>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</si>
  <si>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</si>
  <si>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</si>
  <si>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</si>
  <si>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</si>
  <si>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</si>
  <si>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</si>
  <si>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</si>
  <si>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</si>
  <si>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</si>
  <si>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</si>
  <si>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</si>
  <si>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</si>
  <si>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</si>
  <si>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</si>
  <si>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</si>
  <si>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</si>
  <si>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</si>
  <si>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</si>
  <si>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</si>
  <si>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</si>
  <si>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</si>
  <si>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</si>
  <si>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</si>
  <si>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</si>
  <si>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</si>
  <si>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</si>
  <si>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</si>
  <si>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</si>
  <si>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</si>
  <si>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</si>
  <si>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</si>
  <si>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</si>
  <si>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</si>
  <si>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</si>
  <si>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</si>
  <si>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</si>
  <si>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</si>
  <si>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</si>
  <si>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</si>
  <si>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</si>
  <si>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</si>
  <si>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</si>
  <si>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</si>
  <si>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</si>
  <si>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</si>
  <si>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</si>
  <si>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</si>
  <si>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</si>
  <si>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</si>
  <si>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</si>
  <si>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</si>
  <si>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</si>
  <si>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</si>
  <si>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</si>
  <si>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</si>
  <si>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</si>
  <si>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</si>
  <si>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</si>
  <si>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</si>
  <si>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</si>
  <si>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</si>
  <si>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</si>
  <si>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</si>
  <si>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</si>
  <si>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</si>
  <si>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</si>
  <si>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</si>
  <si>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</si>
  <si>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</si>
  <si>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</si>
  <si>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</si>
  <si>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</si>
  <si>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</si>
  <si>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</si>
  <si>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</si>
  <si>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</si>
  <si>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</si>
  <si>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</si>
  <si>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</si>
  <si>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</si>
  <si>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</si>
  <si>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</si>
  <si>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</si>
  <si>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</si>
  <si>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</si>
  <si>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</si>
  <si>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</si>
  <si>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</si>
  <si>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</si>
  <si>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</si>
  <si>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</si>
  <si>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</si>
  <si>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</si>
  <si>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</si>
  <si>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</si>
  <si>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</si>
  <si>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</si>
  <si>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</si>
  <si>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</si>
  <si>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</si>
  <si>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</si>
  <si>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</si>
  <si>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</si>
  <si>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</si>
  <si>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</si>
  <si>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</si>
  <si>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</si>
  <si>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</si>
  <si>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</si>
  <si>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</si>
  <si>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</si>
  <si>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</si>
  <si>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</si>
  <si>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</si>
  <si>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</si>
  <si>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</si>
  <si>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</si>
  <si>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</si>
  <si>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</si>
  <si>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</si>
  <si>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</si>
  <si>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</si>
  <si>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</si>
  <si>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</si>
  <si>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</si>
  <si>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</si>
  <si>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</si>
  <si>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</si>
  <si>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</si>
  <si>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</si>
  <si>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</si>
  <si>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</si>
  <si>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</si>
  <si>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</si>
  <si>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</si>
  <si>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</si>
  <si>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</si>
  <si>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</si>
  <si>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</si>
  <si>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</si>
  <si>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</si>
  <si>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</si>
  <si>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</si>
  <si>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</si>
  <si>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</si>
  <si>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</si>
  <si>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</si>
  <si>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</si>
  <si>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</si>
  <si>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</si>
  <si>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</si>
  <si>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</si>
  <si>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</si>
  <si>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</si>
  <si>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</si>
  <si>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</si>
  <si>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</si>
  <si>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</si>
  <si>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</si>
  <si>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</si>
  <si>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</si>
  <si>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</si>
  <si>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</si>
  <si>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</si>
  <si>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</si>
  <si>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</si>
  <si>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</si>
  <si>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</si>
  <si>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</si>
  <si>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</si>
  <si>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</si>
  <si>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</si>
  <si>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</si>
  <si>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</si>
  <si>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</si>
  <si>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</si>
  <si>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</si>
  <si>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</si>
  <si>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</si>
  <si>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</si>
  <si>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</si>
  <si>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</si>
  <si>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</si>
  <si>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</si>
  <si>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</si>
  <si>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</si>
  <si>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</si>
  <si>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</si>
  <si>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</si>
  <si>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</si>
  <si>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</si>
  <si>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</si>
  <si>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</si>
  <si>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</si>
  <si>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</si>
  <si>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</si>
  <si>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</si>
  <si>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</si>
  <si>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</si>
  <si>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</si>
  <si>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</si>
  <si>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</si>
  <si>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</si>
  <si>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</si>
  <si>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</si>
  <si>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</si>
  <si>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</si>
  <si>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</si>
  <si>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</si>
  <si>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</si>
  <si>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</si>
  <si>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</si>
  <si>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</si>
  <si>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</si>
  <si>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</si>
  <si>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</si>
  <si>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</si>
  <si>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</si>
  <si>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</si>
  <si>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</si>
  <si>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</si>
  <si>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</si>
  <si>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</si>
  <si>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</si>
  <si>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</si>
  <si>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</si>
  <si>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</si>
  <si>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</si>
  <si>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</si>
  <si>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</si>
  <si>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</si>
  <si>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</si>
  <si>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</si>
  <si>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</si>
  <si>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</si>
  <si>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</si>
  <si>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</si>
  <si>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</si>
  <si>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</si>
  <si>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</si>
  <si>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</si>
  <si>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</si>
  <si>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</si>
  <si>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</si>
  <si>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</si>
  <si>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</si>
  <si>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</si>
  <si>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</si>
  <si>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</si>
  <si>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</si>
  <si>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</si>
  <si>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</si>
  <si>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</si>
  <si>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</si>
  <si>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</si>
  <si>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</si>
  <si>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</si>
  <si>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</si>
  <si>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</si>
  <si>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</si>
  <si>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</si>
  <si>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</si>
  <si>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</si>
  <si>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</si>
  <si>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</si>
  <si>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</si>
  <si>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</si>
  <si>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</si>
  <si>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</si>
  <si>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</si>
  <si>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</si>
  <si>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</si>
  <si>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</si>
  <si>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</si>
  <si>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</si>
  <si>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</si>
  <si>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</si>
  <si>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</si>
  <si>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</si>
  <si>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</si>
  <si>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</si>
  <si>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</si>
  <si>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</si>
  <si>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</si>
  <si>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</si>
  <si>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</si>
  <si>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</si>
  <si>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</si>
  <si>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</si>
  <si>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</si>
  <si>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</si>
  <si>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</si>
  <si>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</si>
  <si>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</si>
  <si>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</si>
  <si>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</si>
  <si>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</si>
  <si>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</si>
  <si>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</si>
  <si>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</si>
  <si>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</si>
  <si>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</si>
  <si>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</si>
  <si>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</si>
  <si>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</si>
  <si>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</si>
  <si>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</si>
  <si>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</si>
  <si>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</si>
  <si>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</si>
  <si>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</si>
  <si>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</si>
  <si>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</si>
  <si>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</si>
  <si>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</si>
  <si>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</si>
  <si>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</si>
  <si>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</si>
  <si>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</si>
  <si>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</si>
  <si>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</si>
  <si>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</si>
  <si>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</si>
  <si>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</si>
  <si>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</si>
  <si>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</si>
  <si>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</si>
  <si>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</si>
  <si>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</si>
  <si>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</si>
  <si>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</si>
  <si>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</si>
  <si>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</si>
  <si>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</si>
  <si>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</si>
  <si>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</si>
  <si>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</si>
  <si>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</si>
  <si>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</si>
  <si>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</si>
  <si>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</si>
  <si>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</si>
  <si>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</si>
  <si>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</si>
  <si>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</si>
  <si>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</si>
  <si>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</si>
  <si>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</si>
  <si>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</si>
  <si>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</si>
  <si>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</si>
  <si>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</si>
  <si>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</si>
  <si>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</si>
  <si>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</si>
  <si>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</si>
  <si>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</si>
  <si>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</si>
  <si>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</si>
  <si>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</si>
  <si>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</si>
  <si>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</si>
  <si>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</si>
  <si>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</si>
  <si>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</si>
  <si>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</si>
  <si>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</si>
  <si>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</si>
  <si>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</si>
  <si>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</si>
  <si>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</si>
  <si>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</si>
  <si>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</si>
  <si>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</si>
  <si>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</si>
  <si>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</si>
  <si>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</si>
  <si>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</si>
  <si>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</si>
  <si>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</si>
  <si>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</si>
  <si>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</si>
  <si>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</si>
  <si>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</si>
  <si>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</si>
  <si>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</si>
  <si>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</si>
  <si>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</si>
  <si>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</si>
  <si>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</si>
  <si>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</si>
  <si>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</si>
  <si>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</si>
  <si>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</si>
  <si>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</si>
  <si>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</si>
  <si>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</si>
  <si>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</si>
  <si>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</si>
  <si>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</si>
  <si>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</si>
  <si>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</si>
  <si>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</si>
  <si>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</si>
  <si>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</si>
  <si>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</si>
  <si>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</si>
  <si>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</si>
  <si>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</si>
  <si>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</si>
  <si>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</si>
  <si>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</si>
  <si>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</si>
  <si>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</si>
  <si>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</si>
  <si>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</si>
  <si>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</si>
  <si>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</si>
  <si>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</si>
  <si>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</si>
  <si>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</si>
  <si>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</si>
  <si>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</si>
  <si>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</si>
  <si>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</si>
  <si>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</si>
  <si>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</si>
  <si>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</si>
  <si>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</si>
  <si>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</si>
  <si>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</si>
  <si>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</si>
  <si>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</si>
  <si>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</si>
  <si>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</si>
  <si>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</si>
  <si>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</si>
  <si>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</si>
  <si>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</si>
  <si>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</si>
  <si>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</si>
  <si>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</si>
  <si>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</si>
  <si>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</si>
  <si>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</si>
  <si>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</si>
  <si>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</si>
  <si>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</si>
  <si>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</si>
  <si>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</si>
  <si>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</si>
  <si>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</si>
  <si>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</si>
  <si>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</si>
  <si>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</si>
  <si>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</si>
  <si>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</si>
  <si>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</si>
  <si>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</si>
  <si>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</si>
  <si>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</si>
  <si>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</si>
  <si>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</si>
  <si>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</si>
  <si>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</si>
  <si>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</si>
  <si>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</si>
  <si>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</si>
  <si>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</si>
  <si>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</si>
  <si>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</si>
  <si>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</si>
  <si>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</si>
  <si>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</si>
  <si>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</si>
  <si>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</si>
  <si>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</si>
  <si>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</si>
  <si>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</si>
  <si>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</si>
  <si>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</si>
  <si>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</si>
  <si>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</si>
  <si>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</si>
  <si>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</si>
  <si>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</si>
  <si>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</si>
  <si>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</si>
  <si>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</si>
  <si>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</si>
  <si>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</si>
  <si>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</si>
  <si>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</si>
  <si>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</si>
  <si>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</si>
  <si>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</si>
  <si>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</si>
  <si>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</si>
  <si>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</si>
  <si>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</si>
  <si>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</si>
  <si>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</si>
  <si>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</si>
  <si>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</si>
  <si>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</si>
  <si>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</si>
  <si>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</si>
  <si>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</si>
  <si>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</si>
  <si>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</si>
  <si>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</si>
  <si>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</si>
  <si>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</si>
  <si>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</si>
  <si>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</si>
  <si>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</si>
  <si>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</si>
  <si>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</si>
  <si>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</si>
  <si>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</si>
  <si>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</si>
  <si>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</si>
  <si>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</si>
  <si>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</si>
  <si>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</si>
  <si>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</si>
  <si>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</si>
  <si>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</si>
  <si>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</si>
  <si>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</si>
  <si>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</si>
  <si>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</si>
  <si>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</si>
  <si>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</si>
  <si>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</si>
  <si>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</si>
  <si>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</si>
  <si>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</si>
  <si>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</si>
  <si>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</si>
  <si>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</si>
  <si>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</si>
  <si>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</si>
  <si>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</si>
  <si>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</si>
  <si>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</si>
  <si>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</si>
  <si>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</si>
  <si>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</si>
  <si>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</si>
  <si>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</si>
  <si>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</si>
  <si>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</si>
  <si>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</si>
  <si>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</si>
  <si>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</si>
  <si>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</si>
  <si>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</si>
  <si>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</si>
  <si>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</si>
  <si>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</si>
  <si>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</si>
  <si>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</si>
  <si>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</si>
  <si>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</si>
  <si>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</si>
  <si>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</si>
  <si>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</si>
  <si>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</si>
  <si>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</si>
  <si>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</si>
  <si>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</si>
  <si>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</si>
  <si>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</si>
  <si>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</si>
  <si>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</si>
  <si>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</si>
  <si>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</si>
  <si>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</si>
  <si>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</si>
  <si>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</si>
  <si>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</si>
  <si>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</si>
  <si>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</si>
  <si>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</si>
  <si>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</si>
  <si>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</si>
  <si>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</si>
  <si>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</si>
  <si>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</si>
  <si>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</si>
  <si>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</si>
  <si>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</si>
  <si>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</si>
  <si>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</si>
  <si>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</si>
  <si>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</si>
  <si>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</si>
  <si>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</si>
  <si>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</si>
  <si>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</si>
  <si>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</si>
  <si>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</si>
  <si>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</si>
  <si>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</si>
  <si>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</si>
  <si>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</si>
  <si>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</si>
  <si>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</si>
  <si>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</si>
  <si>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</si>
  <si>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</si>
  <si>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</si>
  <si>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</si>
  <si>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</si>
  <si>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</si>
  <si>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</si>
  <si>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</si>
  <si>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</si>
  <si>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</si>
  <si>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</si>
  <si>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</si>
  <si>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</si>
  <si>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</si>
  <si>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</si>
  <si>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</si>
  <si>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</si>
  <si>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</si>
  <si>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</si>
  <si>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</si>
  <si>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</si>
  <si>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</si>
  <si>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</si>
  <si>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</si>
  <si>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</si>
  <si>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</si>
  <si>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</si>
  <si>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</si>
  <si>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</si>
  <si>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</si>
  <si>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</si>
  <si>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</si>
  <si>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</si>
  <si>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</si>
  <si>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</si>
  <si>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</si>
  <si>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</si>
  <si>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</si>
  <si>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</si>
  <si>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</si>
  <si>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</si>
  <si>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</si>
  <si>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</si>
  <si>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</si>
  <si>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</si>
  <si>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</si>
  <si>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</si>
  <si>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</si>
  <si>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</si>
  <si>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</si>
  <si>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</si>
  <si>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</si>
  <si>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</si>
  <si>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</si>
  <si>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</si>
  <si>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</si>
  <si>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</si>
  <si>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</si>
  <si>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</si>
  <si>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</si>
  <si>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</si>
  <si>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</si>
  <si>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</si>
  <si>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</si>
  <si>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</si>
  <si>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</si>
  <si>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</si>
  <si>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</si>
  <si>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</si>
  <si>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</si>
  <si>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</si>
  <si>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</si>
  <si>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</si>
  <si>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</si>
  <si>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</si>
  <si>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</si>
  <si>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</si>
  <si>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</si>
  <si>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</si>
  <si>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</si>
  <si>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</si>
  <si>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</si>
  <si>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</si>
  <si>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</si>
  <si>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</si>
  <si>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</si>
  <si>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</si>
  <si>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</si>
  <si>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</si>
  <si>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</si>
  <si>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</si>
  <si>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</si>
  <si>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</si>
  <si>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</si>
  <si>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</si>
  <si>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</si>
  <si>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</si>
  <si>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</si>
  <si>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</si>
  <si>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</si>
  <si>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</si>
  <si>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</si>
  <si>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</si>
  <si>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</si>
  <si>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</si>
  <si>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</si>
  <si>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</si>
  <si>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</si>
  <si>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</si>
  <si>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</si>
  <si>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</si>
  <si>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</si>
  <si>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</si>
  <si>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</si>
  <si>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</si>
  <si>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</si>
  <si>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</si>
  <si>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</si>
  <si>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</si>
  <si>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</si>
  <si>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</si>
  <si>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</si>
  <si>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</si>
  <si>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</si>
  <si>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</si>
  <si>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</si>
  <si>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</si>
  <si>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</si>
  <si>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</si>
  <si>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</si>
  <si>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</si>
  <si>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</si>
  <si>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</si>
  <si>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</si>
  <si>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</si>
  <si>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</si>
  <si>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</si>
  <si>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</si>
  <si>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</si>
  <si>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</si>
  <si>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</si>
  <si>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</si>
  <si>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</si>
  <si>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</si>
  <si>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</si>
  <si>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</si>
  <si>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</si>
  <si>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</si>
  <si>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</si>
  <si>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</si>
  <si>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</si>
  <si>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</si>
  <si>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</si>
  <si>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</si>
  <si>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</si>
  <si>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</si>
  <si>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</si>
  <si>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</si>
  <si>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</si>
  <si>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</si>
  <si>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</si>
  <si>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</si>
  <si>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</si>
  <si>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</si>
  <si>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</si>
  <si>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</si>
  <si>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</si>
  <si>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</si>
  <si>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</si>
  <si>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</si>
  <si>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</si>
  <si>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</si>
  <si>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</si>
  <si>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</si>
  <si>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</si>
  <si>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</si>
  <si>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</si>
  <si>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</si>
  <si>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</si>
  <si>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</si>
  <si>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</si>
  <si>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</si>
  <si>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</si>
  <si>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</si>
  <si>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</si>
  <si>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</si>
  <si>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</si>
  <si>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</si>
  <si>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</si>
  <si>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</si>
  <si>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</si>
  <si>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</si>
  <si>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</si>
  <si>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</si>
  <si>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</si>
  <si>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</si>
  <si>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</si>
  <si>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</si>
  <si>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</si>
  <si>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</si>
  <si>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</si>
  <si>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</si>
  <si>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</si>
  <si>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</si>
  <si>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</si>
  <si>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</si>
  <si>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</si>
  <si>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</si>
  <si>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</si>
  <si>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</si>
  <si>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</si>
  <si>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</si>
  <si>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</si>
  <si>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</si>
  <si>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</si>
  <si>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</si>
  <si>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</si>
  <si>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</si>
  <si>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</si>
  <si>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</si>
  <si>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</si>
  <si>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</si>
  <si>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</si>
  <si>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</si>
  <si>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</si>
  <si>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</si>
  <si>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</si>
  <si>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</si>
  <si>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</si>
  <si>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</si>
  <si>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</si>
  <si>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</si>
  <si>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</si>
  <si>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</si>
  <si>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</si>
  <si>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</si>
  <si>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</si>
  <si>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</si>
  <si>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</si>
  <si>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</si>
  <si>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</si>
  <si>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</si>
  <si>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</si>
  <si>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</si>
  <si>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</si>
  <si>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</si>
  <si>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</si>
  <si>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</si>
  <si>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</si>
  <si>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</si>
  <si>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</si>
  <si>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</si>
  <si>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</si>
  <si>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</si>
  <si>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</si>
  <si>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</si>
  <si>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</si>
  <si>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</si>
  <si>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</si>
  <si>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</si>
  <si>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</si>
  <si>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</si>
  <si>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</si>
  <si>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</si>
  <si>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</si>
  <si>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</si>
  <si>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</si>
  <si>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</si>
  <si>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</si>
  <si>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</si>
  <si>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</si>
  <si>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</si>
  <si>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</si>
  <si>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</si>
  <si>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</si>
  <si>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</si>
  <si>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</si>
  <si>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</si>
  <si>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</si>
  <si>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</si>
  <si>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</si>
  <si>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</si>
  <si>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</si>
  <si>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</si>
  <si>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</si>
  <si>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</si>
  <si>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</si>
  <si>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</si>
  <si>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</si>
  <si>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</si>
  <si>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</si>
  <si>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</si>
  <si>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</si>
  <si>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</si>
  <si>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</si>
  <si>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</si>
  <si>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</si>
  <si>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</si>
  <si>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</si>
  <si>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</si>
  <si>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</si>
  <si>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</si>
  <si>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</si>
  <si>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</si>
  <si>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</si>
  <si>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</si>
  <si>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</si>
  <si>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</si>
  <si>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</si>
  <si>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</si>
  <si>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</si>
  <si>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</si>
  <si>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</si>
  <si>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</si>
  <si>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</si>
  <si>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</si>
  <si>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</si>
  <si>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</si>
  <si>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</si>
  <si>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</si>
  <si>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</si>
  <si>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</si>
  <si>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</si>
  <si>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</si>
  <si>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</si>
  <si>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</si>
  <si>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</si>
  <si>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</si>
  <si>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</si>
  <si>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</si>
  <si>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</si>
  <si>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</si>
  <si>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</si>
  <si>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</si>
  <si>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</si>
  <si>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</si>
  <si>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</si>
  <si>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</si>
  <si>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</si>
  <si>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</si>
  <si>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</si>
  <si>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</si>
  <si>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</si>
  <si>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</si>
  <si>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</si>
  <si>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</si>
  <si>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</si>
  <si>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</si>
  <si>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</si>
  <si>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</si>
  <si>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</si>
  <si>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</si>
  <si>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</si>
  <si>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</si>
  <si>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</si>
  <si>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</si>
  <si>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</si>
  <si>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</si>
  <si>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</si>
  <si>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</si>
  <si>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</si>
  <si>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</si>
  <si>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</si>
  <si>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</si>
  <si>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</si>
  <si>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</si>
  <si>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</si>
  <si>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</si>
  <si>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</si>
  <si>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</si>
  <si>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</si>
  <si>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</si>
  <si>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</si>
  <si>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</si>
  <si>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</si>
  <si>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</si>
  <si>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</si>
  <si>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</si>
  <si>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</si>
  <si>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</si>
  <si>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</si>
  <si>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</si>
  <si>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</si>
  <si>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</si>
  <si>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</si>
  <si>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</si>
  <si>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</si>
  <si>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</si>
  <si>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</si>
  <si>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</si>
  <si>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</si>
  <si>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</si>
  <si>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</si>
  <si>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</si>
  <si>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</si>
  <si>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</si>
  <si>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</si>
  <si>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</si>
  <si>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</si>
  <si>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</si>
  <si>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</si>
  <si>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</si>
  <si>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</si>
  <si>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</si>
  <si>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</si>
  <si>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</si>
  <si>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</si>
  <si>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</si>
  <si>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</si>
  <si>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</si>
  <si>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</si>
  <si>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</si>
  <si>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</si>
  <si>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</si>
  <si>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</si>
  <si>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</si>
  <si>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</si>
  <si>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</si>
  <si>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</si>
  <si>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</si>
  <si>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</si>
  <si>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</si>
  <si>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</si>
  <si>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</si>
  <si>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</si>
  <si>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</si>
  <si>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</si>
  <si>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</si>
  <si>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</si>
  <si>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</si>
  <si>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</si>
  <si>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</si>
  <si>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</si>
  <si>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</si>
  <si>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</si>
  <si>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</si>
  <si>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</si>
  <si>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</si>
  <si>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</si>
  <si>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</si>
  <si>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</si>
  <si>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</si>
  <si>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</si>
  <si>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</si>
  <si>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</si>
  <si>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</si>
  <si>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</si>
  <si>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</si>
  <si>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</si>
  <si>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</si>
  <si>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</si>
  <si>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</si>
  <si>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</si>
  <si>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</si>
  <si>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</si>
  <si>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</si>
  <si>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</si>
  <si>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</si>
  <si>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</si>
  <si>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</si>
  <si>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</si>
  <si>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</si>
  <si>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</si>
  <si>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</si>
  <si>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</si>
  <si>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</si>
  <si>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</si>
  <si>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</si>
  <si>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</si>
  <si>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</si>
  <si>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</si>
  <si>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</si>
  <si>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</si>
  <si>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</si>
  <si>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</si>
  <si>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</si>
  <si>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</si>
  <si>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</si>
  <si>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</si>
  <si>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</si>
  <si>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</si>
  <si>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</si>
  <si>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</si>
  <si>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</si>
  <si>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</si>
  <si>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</si>
  <si>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</si>
  <si>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</si>
  <si>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</si>
  <si>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</si>
  <si>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</si>
  <si>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</si>
  <si>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</si>
  <si>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</si>
  <si>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</si>
  <si>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</si>
  <si>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</si>
  <si>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</si>
  <si>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</si>
  <si>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</si>
  <si>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</si>
  <si>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</si>
  <si>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</si>
  <si>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</si>
  <si>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</si>
  <si>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</si>
  <si>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</si>
  <si>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</si>
  <si>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</si>
  <si>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</si>
  <si>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</si>
  <si>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</si>
  <si>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</si>
  <si>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</si>
  <si>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</si>
  <si>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</si>
  <si>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</si>
  <si>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</si>
  <si>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</si>
  <si>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</si>
  <si>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</si>
  <si>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</si>
  <si>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</si>
  <si>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</si>
  <si>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</si>
  <si>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</si>
  <si>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</si>
  <si>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</si>
  <si>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</si>
  <si>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</si>
  <si>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</si>
  <si>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</si>
  <si>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</si>
  <si>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</si>
  <si>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</si>
  <si>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</si>
  <si>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</si>
  <si>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</si>
  <si>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</si>
  <si>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</si>
  <si>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</si>
  <si>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</si>
  <si>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</si>
  <si>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</si>
  <si>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</si>
  <si>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</si>
  <si>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</si>
  <si>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</si>
  <si>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</si>
  <si>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</si>
  <si>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</si>
  <si>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</si>
  <si>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</si>
  <si>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</si>
  <si>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</si>
  <si>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</si>
  <si>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</si>
  <si>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</si>
  <si>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</si>
  <si>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</si>
  <si>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</si>
  <si>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</si>
  <si>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</si>
  <si>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</si>
  <si>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</si>
  <si>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</si>
  <si>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</si>
  <si>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</si>
  <si>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</si>
  <si>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</si>
  <si>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</si>
  <si>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</si>
  <si>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</si>
  <si>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</si>
  <si>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</si>
  <si>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</si>
  <si>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</si>
  <si>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</si>
  <si>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</si>
  <si>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</si>
  <si>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</si>
  <si>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</si>
  <si>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</si>
  <si>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</si>
  <si>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</si>
  <si>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</si>
  <si>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</si>
  <si>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</si>
  <si>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</si>
  <si>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</si>
  <si>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</si>
  <si>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</si>
  <si>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</si>
  <si>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</si>
  <si>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</si>
  <si>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</si>
  <si>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</si>
  <si>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</si>
  <si>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</si>
  <si>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</si>
  <si>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</si>
  <si>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</si>
  <si>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</si>
  <si>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</si>
  <si>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</si>
  <si>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</si>
  <si>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</si>
  <si>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</si>
  <si>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</si>
  <si>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</si>
  <si>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</si>
  <si>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</si>
  <si>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</si>
  <si>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</si>
  <si>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</si>
  <si>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</si>
  <si>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</si>
  <si>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</si>
  <si>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</si>
  <si>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</si>
  <si>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</si>
  <si>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</si>
  <si>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</si>
  <si>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</si>
  <si>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</si>
  <si>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</si>
  <si>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</si>
  <si>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</si>
  <si>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</si>
  <si>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</si>
  <si>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</si>
  <si>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</si>
  <si>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</si>
  <si>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</si>
  <si>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</si>
  <si>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</si>
  <si>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</si>
  <si>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</si>
  <si>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</si>
  <si>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</si>
  <si>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</si>
  <si>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</si>
  <si>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</si>
  <si>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</si>
  <si>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</si>
  <si>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</si>
  <si>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</si>
  <si>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</si>
  <si>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</si>
  <si>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</si>
  <si>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</si>
  <si>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</si>
  <si>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</si>
  <si>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</si>
  <si>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</si>
  <si>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</si>
  <si>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</si>
  <si>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</si>
  <si>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</si>
  <si>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</si>
  <si>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</si>
  <si>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</si>
  <si>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</si>
  <si>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</si>
  <si>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</si>
  <si>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</si>
  <si>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</si>
  <si>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</si>
  <si>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</si>
  <si>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</si>
  <si>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</si>
  <si>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</si>
  <si>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</si>
  <si>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</si>
  <si>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</si>
  <si>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</si>
  <si>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</si>
  <si>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</si>
  <si>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</si>
  <si>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</si>
  <si>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</si>
  <si>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</si>
  <si>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</si>
  <si>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</si>
  <si>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</si>
  <si>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</si>
  <si>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</si>
  <si>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</si>
  <si>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</si>
  <si>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</si>
  <si>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</si>
  <si>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</si>
  <si>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</si>
  <si>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</si>
  <si>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</si>
  <si>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</si>
  <si>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</si>
  <si>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</si>
  <si>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</si>
  <si>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</si>
  <si>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</si>
  <si>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</si>
  <si>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</si>
  <si>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</si>
  <si>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</si>
  <si>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</si>
  <si>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</si>
  <si>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</si>
  <si>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</si>
  <si>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</si>
  <si>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</si>
  <si>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</si>
  <si>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</si>
  <si>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</si>
  <si>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</si>
  <si>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</si>
  <si>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</si>
  <si>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</si>
  <si>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</si>
  <si>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</si>
  <si>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</si>
  <si>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</si>
  <si>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</si>
  <si>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</si>
  <si>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</si>
  <si>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</si>
  <si>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</si>
  <si>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</si>
  <si>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</si>
  <si>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</si>
  <si>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</si>
  <si>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</si>
  <si>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</si>
  <si>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</si>
  <si>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</si>
  <si>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</si>
  <si>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</si>
  <si>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</si>
  <si>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</si>
  <si>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</si>
  <si>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</si>
  <si>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</si>
  <si>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</si>
  <si>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</si>
  <si>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</si>
  <si>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</si>
  <si>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</si>
  <si>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</si>
  <si>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</si>
  <si>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</si>
  <si>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</si>
  <si>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</si>
  <si>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</si>
  <si>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</si>
  <si>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</si>
  <si>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</si>
  <si>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</si>
  <si>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</si>
  <si>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</si>
  <si>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</si>
  <si>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</si>
  <si>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</si>
  <si>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</si>
  <si>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</si>
  <si>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</si>
  <si>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</si>
  <si>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</si>
  <si>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</si>
  <si>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</si>
  <si>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</si>
  <si>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</si>
  <si>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</si>
  <si>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</si>
  <si>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</si>
  <si>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</si>
  <si>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</si>
  <si>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</si>
  <si>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</si>
  <si>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</si>
  <si>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</si>
  <si>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</si>
  <si>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</si>
  <si>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</si>
  <si>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</si>
  <si>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</si>
  <si>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</si>
  <si>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</si>
  <si>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</si>
  <si>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</si>
  <si>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</si>
  <si>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</si>
  <si>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</si>
  <si>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</si>
  <si>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</si>
  <si>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</si>
  <si>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</si>
  <si>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</si>
  <si>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</si>
  <si>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</si>
  <si>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</si>
  <si>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</si>
  <si>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</si>
  <si>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</si>
  <si>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</si>
  <si>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</si>
  <si>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</si>
  <si>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</si>
  <si>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</si>
  <si>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</si>
  <si>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</si>
  <si>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</si>
  <si>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</si>
  <si>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</si>
  <si>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</si>
  <si>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</si>
  <si>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</si>
  <si>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</si>
  <si>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</si>
  <si>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</si>
  <si>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</si>
  <si>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</si>
  <si>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</si>
  <si>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</si>
  <si>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</si>
  <si>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</si>
  <si>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</si>
  <si>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</si>
  <si>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</si>
  <si>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</si>
  <si>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</si>
  <si>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</si>
  <si>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</si>
  <si>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</si>
  <si>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</si>
  <si>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</si>
  <si>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</si>
  <si>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</si>
  <si>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</si>
  <si>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</si>
  <si>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</si>
  <si>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</si>
  <si>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</si>
  <si>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</si>
  <si>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</si>
  <si>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</si>
  <si>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</si>
  <si>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</si>
  <si>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</si>
  <si>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</si>
  <si>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</si>
  <si>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</si>
  <si>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</si>
  <si>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</si>
  <si>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</si>
  <si>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</si>
  <si>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</si>
  <si>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</si>
  <si>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</si>
  <si>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</si>
  <si>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</si>
  <si>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</si>
  <si>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</si>
  <si>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</si>
  <si>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</si>
  <si>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</si>
  <si>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</si>
  <si>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</si>
  <si>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</si>
  <si>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</si>
  <si>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</si>
  <si>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</si>
  <si>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</si>
  <si>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</si>
  <si>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</si>
  <si>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</si>
  <si>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</si>
  <si>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</si>
  <si>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</si>
  <si>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</si>
  <si>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</si>
  <si>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</si>
  <si>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</si>
  <si>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</si>
  <si>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</si>
  <si>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</si>
  <si>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</si>
  <si>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</si>
  <si>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</si>
  <si>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</si>
  <si>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</si>
  <si>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</si>
  <si>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</si>
  <si>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</si>
  <si>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</si>
  <si>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</si>
  <si>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</si>
  <si>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</si>
  <si>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</si>
  <si>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</si>
  <si>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</si>
  <si>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</si>
  <si>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</si>
  <si>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</si>
  <si>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</si>
  <si>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</si>
  <si>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</si>
  <si>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</si>
  <si>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</si>
  <si>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</si>
  <si>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</si>
  <si>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</si>
  <si>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</si>
  <si>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</si>
  <si>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</si>
  <si>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</si>
  <si>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</si>
  <si>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</si>
  <si>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</si>
  <si>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</si>
  <si>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</si>
  <si>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</si>
  <si>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</si>
  <si>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</si>
  <si>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</si>
  <si>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</si>
  <si>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</si>
  <si>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</si>
  <si>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</si>
  <si>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</si>
  <si>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</si>
  <si>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</si>
  <si>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</si>
  <si>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</si>
  <si>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</si>
  <si>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</si>
  <si>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</si>
  <si>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</si>
  <si>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</si>
  <si>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</si>
  <si>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</si>
  <si>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</si>
  <si>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</si>
  <si>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</si>
  <si>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</si>
  <si>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</si>
  <si>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</si>
  <si>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</si>
  <si>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</si>
  <si>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</si>
  <si>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</si>
  <si>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</si>
  <si>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</si>
  <si>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</si>
  <si>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</si>
  <si>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</si>
  <si>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</si>
  <si>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</si>
  <si>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</si>
  <si>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</si>
  <si>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</si>
  <si>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</si>
  <si>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</si>
  <si>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</si>
  <si>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</si>
  <si>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</si>
  <si>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</si>
  <si>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</si>
  <si>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</si>
  <si>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</si>
  <si>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</si>
  <si>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</si>
  <si>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</si>
  <si>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</si>
  <si>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</si>
  <si>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</si>
  <si>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</si>
  <si>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</si>
  <si>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</si>
  <si>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</si>
  <si>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</si>
  <si>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</si>
  <si>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</si>
  <si>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</si>
  <si>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</si>
  <si>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</si>
  <si>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</si>
  <si>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</si>
  <si>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</si>
  <si>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</si>
  <si>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</si>
  <si>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</si>
  <si>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</si>
  <si>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</si>
  <si>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</si>
  <si>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</si>
  <si>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</si>
  <si>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</si>
  <si>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</si>
  <si>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</si>
  <si>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</si>
  <si>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</si>
  <si>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</si>
  <si>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</si>
  <si>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</si>
  <si>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</si>
  <si>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</si>
  <si>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</si>
  <si>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</si>
  <si>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</si>
  <si>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</si>
  <si>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</si>
  <si>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</si>
  <si>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</si>
  <si>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</si>
  <si>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</si>
  <si>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</si>
  <si>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</si>
  <si>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</si>
  <si>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</si>
  <si>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</si>
  <si>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</si>
  <si>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</si>
  <si>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</si>
  <si>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</si>
  <si>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</si>
  <si>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</si>
  <si>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</si>
  <si>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</si>
  <si>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</si>
  <si>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</si>
  <si>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</si>
  <si>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</si>
  <si>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</si>
  <si>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</si>
  <si>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</si>
  <si>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</si>
  <si>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</si>
  <si>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</si>
  <si>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</si>
  <si>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</si>
  <si>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</si>
  <si>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</si>
  <si>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</si>
  <si>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</si>
  <si>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</si>
  <si>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</si>
  <si>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</si>
  <si>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</si>
  <si>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</si>
  <si>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</si>
  <si>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</si>
  <si>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</si>
  <si>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</si>
  <si>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</si>
  <si>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</si>
  <si>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</si>
  <si>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</si>
  <si>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</si>
  <si>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</si>
  <si>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</si>
  <si>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</si>
  <si>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</si>
  <si>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</si>
  <si>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</si>
  <si>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</si>
  <si>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</si>
  <si>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</si>
  <si>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</si>
  <si>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</si>
  <si>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</si>
  <si>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</si>
  <si>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</si>
  <si>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</si>
  <si>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</si>
  <si>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</si>
  <si>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</si>
  <si>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</si>
  <si>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</si>
  <si>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</si>
  <si>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</si>
  <si>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</si>
  <si>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</si>
  <si>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</si>
  <si>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</si>
  <si>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</si>
  <si>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</si>
  <si>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</si>
  <si>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</si>
  <si>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</si>
  <si>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</si>
  <si>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</si>
  <si>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</si>
  <si>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</si>
  <si>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</si>
  <si>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</si>
  <si>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</si>
  <si>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</si>
  <si>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</si>
  <si>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</si>
  <si>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</si>
  <si>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</si>
  <si>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</si>
  <si>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</si>
  <si>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</si>
  <si>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</si>
  <si>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</si>
  <si>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</si>
  <si>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</si>
  <si>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</si>
  <si>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</si>
  <si>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</si>
  <si>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</si>
  <si>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</si>
  <si>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</si>
  <si>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</si>
  <si>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</si>
  <si>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</si>
  <si>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</si>
  <si>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</si>
  <si>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</si>
  <si>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</si>
  <si>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</si>
  <si>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</si>
  <si>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</si>
  <si>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</si>
  <si>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</si>
  <si>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</si>
  <si>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</si>
  <si>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</si>
  <si>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</si>
  <si>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</si>
  <si>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</si>
  <si>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</si>
  <si>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</si>
  <si>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</si>
  <si>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</si>
  <si>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</si>
  <si>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</si>
  <si>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</si>
  <si>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</si>
  <si>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</si>
  <si>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</si>
  <si>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</si>
  <si>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</si>
  <si>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</si>
  <si>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</si>
  <si>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</si>
  <si>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</si>
  <si>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</si>
  <si>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</si>
  <si>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</si>
  <si>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</si>
  <si>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</si>
  <si>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</si>
  <si>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</si>
  <si>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</si>
  <si>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</si>
  <si>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</si>
  <si>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</si>
  <si>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</si>
  <si>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</si>
  <si>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</si>
  <si>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</si>
  <si>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</si>
  <si>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</si>
  <si>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</si>
  <si>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</si>
  <si>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</si>
  <si>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</si>
  <si>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</si>
  <si>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</si>
  <si>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</si>
  <si>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</si>
  <si>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</si>
  <si>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</si>
  <si>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</si>
  <si>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</si>
  <si>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</si>
  <si>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</si>
  <si>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</si>
  <si>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</si>
  <si>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</si>
  <si>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</si>
  <si>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</si>
  <si>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</si>
  <si>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</si>
  <si>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</si>
  <si>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</si>
  <si>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</si>
  <si>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</si>
  <si>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</si>
  <si>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</si>
  <si>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</si>
  <si>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</si>
  <si>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</si>
  <si>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</si>
  <si>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</si>
  <si>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</si>
  <si>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</si>
  <si>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</si>
  <si>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</si>
  <si>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</si>
  <si>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</si>
  <si>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</si>
  <si>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</si>
  <si>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</si>
  <si>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</si>
  <si>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</si>
  <si>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</si>
  <si>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</si>
  <si>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</si>
  <si>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</si>
  <si>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</si>
  <si>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</si>
  <si>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</si>
  <si>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</si>
  <si>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</si>
  <si>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</si>
  <si>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</si>
  <si>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</si>
  <si>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</si>
  <si>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</si>
  <si>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</si>
  <si>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</si>
  <si>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</si>
  <si>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</si>
  <si>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</si>
  <si>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</si>
  <si>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</si>
  <si>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</si>
  <si>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</si>
  <si>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</si>
  <si>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</si>
  <si>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</si>
  <si>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</si>
  <si>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</si>
  <si>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</si>
  <si>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</si>
  <si>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</si>
  <si>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</si>
  <si>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</si>
  <si>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</si>
  <si>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</si>
  <si>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</si>
  <si>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</si>
  <si>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</si>
  <si>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</si>
  <si>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</si>
  <si>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</si>
  <si>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</si>
  <si>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</si>
  <si>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</si>
  <si>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</si>
  <si>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</si>
  <si>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</si>
  <si>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</si>
  <si>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</si>
  <si>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</si>
  <si>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</si>
  <si>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</si>
  <si>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</si>
  <si>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</si>
  <si>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</si>
  <si>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</si>
  <si>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</si>
  <si>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</si>
  <si>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</si>
  <si>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</si>
  <si>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</si>
  <si>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</si>
  <si>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</si>
  <si>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</si>
  <si>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</si>
  <si>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</si>
  <si>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</si>
  <si>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</si>
  <si>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</si>
  <si>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</si>
  <si>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</si>
  <si>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</si>
  <si>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</si>
  <si>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</si>
  <si>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</si>
  <si>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</si>
  <si>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</si>
  <si>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</si>
  <si>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</si>
  <si>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</si>
  <si>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</si>
  <si>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</si>
  <si>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</si>
  <si>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</si>
  <si>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</si>
  <si>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</si>
  <si>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</si>
  <si>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</si>
  <si>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</si>
  <si>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</si>
  <si>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</si>
  <si>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</si>
  <si>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</si>
  <si>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</si>
  <si>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</si>
  <si>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</si>
  <si>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</si>
  <si>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</si>
  <si>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</si>
  <si>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</si>
  <si>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</si>
  <si>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</si>
  <si>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</si>
  <si>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</si>
  <si>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</si>
  <si>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</si>
  <si>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</si>
  <si>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</si>
  <si>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</si>
  <si>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</si>
  <si>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</si>
  <si>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</si>
  <si>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</si>
  <si>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</si>
  <si>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</si>
  <si>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</si>
  <si>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</si>
  <si>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</si>
  <si>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</si>
  <si>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</si>
  <si>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</si>
  <si>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</si>
  <si>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</si>
  <si>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</si>
  <si>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</si>
  <si>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</si>
  <si>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</si>
  <si>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</si>
  <si>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</si>
  <si>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</si>
  <si>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</si>
  <si>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</si>
  <si>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</si>
  <si>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</si>
  <si>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</si>
  <si>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</si>
  <si>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</si>
  <si>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</si>
  <si>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</si>
  <si>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</si>
  <si>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</si>
  <si>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</si>
  <si>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</si>
  <si>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</si>
  <si>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</si>
  <si>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</si>
  <si>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</si>
  <si>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</si>
  <si>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</si>
  <si>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</si>
  <si>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</si>
  <si>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</si>
  <si>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</si>
  <si>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</si>
  <si>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</si>
  <si>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</si>
  <si>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</si>
  <si>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</si>
  <si>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</si>
  <si>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</si>
  <si>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</si>
  <si>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</si>
  <si>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</si>
  <si>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</si>
  <si>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</si>
  <si>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</si>
  <si>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</si>
  <si>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</si>
  <si>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</si>
  <si>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</si>
  <si>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</si>
  <si>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</si>
  <si>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</si>
  <si>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</si>
  <si>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</si>
  <si>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</si>
  <si>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</si>
  <si>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</si>
  <si>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</si>
  <si>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</si>
  <si>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</si>
  <si>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</si>
  <si>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</si>
  <si>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</si>
  <si>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</si>
  <si>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</si>
  <si>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</si>
  <si>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</si>
  <si>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</si>
  <si>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</si>
  <si>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</si>
  <si>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</si>
  <si>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</si>
  <si>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</si>
  <si>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</si>
  <si>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</si>
  <si>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</si>
  <si>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</si>
  <si>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</si>
  <si>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</si>
  <si>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</si>
  <si>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</si>
  <si>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</si>
  <si>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</si>
  <si>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</si>
  <si>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</si>
  <si>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</si>
  <si>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</si>
  <si>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</si>
  <si>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</si>
  <si>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</si>
  <si>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</si>
  <si>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</si>
  <si>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</si>
  <si>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</si>
  <si>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</si>
  <si>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</si>
  <si>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</si>
  <si>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</si>
  <si>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</si>
  <si>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</si>
  <si>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</si>
  <si>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</si>
  <si>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</si>
  <si>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</si>
  <si>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</si>
  <si>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</si>
  <si>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</si>
  <si>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</si>
  <si>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</si>
  <si>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</si>
  <si>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</si>
  <si>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</si>
  <si>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</si>
  <si>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</si>
  <si>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</si>
  <si>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</si>
  <si>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</si>
  <si>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</si>
  <si>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</si>
  <si>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</si>
  <si>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</si>
  <si>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</si>
  <si>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</si>
  <si>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</si>
  <si>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</si>
  <si>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</si>
  <si>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</si>
  <si>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</si>
  <si>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</si>
  <si>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</si>
  <si>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</si>
  <si>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</si>
  <si>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</si>
  <si>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</si>
  <si>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</si>
  <si>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</si>
  <si>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</si>
  <si>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</si>
  <si>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</si>
  <si>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</si>
  <si>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</si>
  <si>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</si>
  <si>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</si>
  <si>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</si>
  <si>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</si>
  <si>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</si>
  <si>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</si>
  <si>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</si>
  <si>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</si>
  <si>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</si>
  <si>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</si>
  <si>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</si>
  <si>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</si>
  <si>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</si>
  <si>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</si>
  <si>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</si>
  <si>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</si>
  <si>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</si>
  <si>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</si>
  <si>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</si>
  <si>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</si>
  <si>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</si>
  <si>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</si>
  <si>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</si>
  <si>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</si>
  <si>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</si>
  <si>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</si>
  <si>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</si>
  <si>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</si>
  <si>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</si>
  <si>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</si>
  <si>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</si>
  <si>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</si>
  <si>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</si>
  <si>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</si>
  <si>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</si>
  <si>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</si>
  <si>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</si>
  <si>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</si>
  <si>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</si>
  <si>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</si>
  <si>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</si>
  <si>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</si>
  <si>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</si>
  <si>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</si>
  <si>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</si>
  <si>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</si>
  <si>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</si>
  <si>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</si>
  <si>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</si>
  <si>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</si>
  <si>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</si>
  <si>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</si>
  <si>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</si>
  <si>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</si>
  <si>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</si>
  <si>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</si>
  <si>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</si>
  <si>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</si>
  <si>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</si>
  <si>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</si>
  <si>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</si>
  <si>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</si>
  <si>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</si>
  <si>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</si>
  <si>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</si>
  <si>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</si>
  <si>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</si>
  <si>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</si>
  <si>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</si>
  <si>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</si>
  <si>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</si>
  <si>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</si>
  <si>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</si>
  <si>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</si>
  <si>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</si>
  <si>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</si>
  <si>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</si>
  <si>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</si>
  <si>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</si>
  <si>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</si>
  <si>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</si>
  <si>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</si>
  <si>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</si>
  <si>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</si>
  <si>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</si>
  <si>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</si>
  <si>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</si>
  <si>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</si>
  <si>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</si>
  <si>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</si>
  <si>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</si>
  <si>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</si>
  <si>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</si>
  <si>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</si>
  <si>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</si>
  <si>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</si>
  <si>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</si>
  <si>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</si>
  <si>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</si>
  <si>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</si>
  <si>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</si>
  <si>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</si>
  <si>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</si>
  <si>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</si>
  <si>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</si>
  <si>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</si>
  <si>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</si>
  <si>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</si>
  <si>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</si>
  <si>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</si>
  <si>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</si>
  <si>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</si>
  <si>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</si>
  <si>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</si>
  <si>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</si>
  <si>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</si>
  <si>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</si>
  <si>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</si>
  <si>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</si>
  <si>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</si>
  <si>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</si>
  <si>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</si>
  <si>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</si>
  <si>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</si>
  <si>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</si>
  <si>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</si>
  <si>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</si>
  <si>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</si>
  <si>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</si>
  <si>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</si>
  <si>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</si>
  <si>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</si>
  <si>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</si>
  <si>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</si>
  <si>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</si>
  <si>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</si>
  <si>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</si>
  <si>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</si>
  <si>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</si>
  <si>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</si>
  <si>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</si>
  <si>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</si>
  <si>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</si>
  <si>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</si>
  <si>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</si>
  <si>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</si>
  <si>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</si>
  <si>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</si>
  <si>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</si>
  <si>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</si>
  <si>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</si>
  <si>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</si>
  <si>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</si>
  <si>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</si>
  <si>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</si>
  <si>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</si>
  <si>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</si>
  <si>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</si>
  <si>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</si>
  <si>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</si>
  <si>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</si>
  <si>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</si>
  <si>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</si>
  <si>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</si>
  <si>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</si>
  <si>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</si>
  <si>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</si>
  <si>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</si>
  <si>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</si>
  <si>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</si>
  <si>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</si>
  <si>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</si>
  <si>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</si>
  <si>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</si>
  <si>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</si>
  <si>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</si>
  <si>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</si>
  <si>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</si>
  <si>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</si>
  <si>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</si>
  <si>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</si>
  <si>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</si>
  <si>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</si>
  <si>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</si>
  <si>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</si>
  <si>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</si>
  <si>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</si>
  <si>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</si>
  <si>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</si>
  <si>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</si>
  <si>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</si>
  <si>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</si>
  <si>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</si>
  <si>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</si>
  <si>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</si>
  <si>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</si>
  <si>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</si>
  <si>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</si>
  <si>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</si>
  <si>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</si>
  <si>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</si>
  <si>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</si>
  <si>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</si>
  <si>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</si>
  <si>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</si>
  <si>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</si>
  <si>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</si>
  <si>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</si>
  <si>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</si>
  <si>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</si>
  <si>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</si>
  <si>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</si>
  <si>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</si>
  <si>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</si>
  <si>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</si>
  <si>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</si>
  <si>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</si>
  <si>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</si>
  <si>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</si>
  <si>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</si>
  <si>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</si>
  <si>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</si>
  <si>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</si>
  <si>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</si>
  <si>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</si>
  <si>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</si>
  <si>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</si>
  <si>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</si>
  <si>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</si>
  <si>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</si>
  <si>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</si>
  <si>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</si>
  <si>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</si>
  <si>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</si>
  <si>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</si>
  <si>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</si>
  <si>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</si>
  <si>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</si>
  <si>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</si>
  <si>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</si>
  <si>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</si>
  <si>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</si>
  <si>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</si>
  <si>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</si>
  <si>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</si>
  <si>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</si>
  <si>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</si>
  <si>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</si>
  <si>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</si>
  <si>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</si>
  <si>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</si>
  <si>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</si>
  <si>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</si>
  <si>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</si>
  <si>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</si>
  <si>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</si>
  <si>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</si>
  <si>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</si>
  <si>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</si>
  <si>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</si>
  <si>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</si>
  <si>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</si>
  <si>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</si>
  <si>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</si>
  <si>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</si>
  <si>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</si>
  <si>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</si>
  <si>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</si>
  <si>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</si>
  <si>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</si>
  <si>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</si>
  <si>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</si>
  <si>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</si>
  <si>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</si>
  <si>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</si>
  <si>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</si>
  <si>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</si>
  <si>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</si>
  <si>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</si>
  <si>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</si>
  <si>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</si>
  <si>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</si>
  <si>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</si>
  <si>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</si>
  <si>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</si>
  <si>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</si>
  <si>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</si>
  <si>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</si>
  <si>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</si>
  <si>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</si>
  <si>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</si>
  <si>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</si>
  <si>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</si>
  <si>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</si>
  <si>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</si>
  <si>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</si>
  <si>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</si>
  <si>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</si>
  <si>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</si>
  <si>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</si>
  <si>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</si>
  <si>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</si>
  <si>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</si>
  <si>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</si>
  <si>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</si>
  <si>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</si>
  <si>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</si>
  <si>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</si>
  <si>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</si>
  <si>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</si>
  <si>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</si>
  <si>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</si>
  <si>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</si>
  <si>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</si>
  <si>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</si>
  <si>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</si>
  <si>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</si>
  <si>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</si>
  <si>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</si>
  <si>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</si>
  <si>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</si>
  <si>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</si>
  <si>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</si>
  <si>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</si>
  <si>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</si>
  <si>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</si>
  <si>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</si>
  <si>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</si>
  <si>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</si>
  <si>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</si>
  <si>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</si>
  <si>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</si>
  <si>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</si>
  <si>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</si>
  <si>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</si>
  <si>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</si>
  <si>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</si>
  <si>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</si>
  <si>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</si>
  <si>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</si>
  <si>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</si>
  <si>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</si>
  <si>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</si>
  <si>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</si>
  <si>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</si>
  <si>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</si>
  <si>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</si>
  <si>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</si>
  <si>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</si>
  <si>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</si>
  <si>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</si>
  <si>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</si>
  <si>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</si>
  <si>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</si>
  <si>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</si>
  <si>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</si>
  <si>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</si>
  <si>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</si>
  <si>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</si>
  <si>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</si>
  <si>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</si>
  <si>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</si>
  <si>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</si>
  <si>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</si>
  <si>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</si>
  <si>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</si>
  <si>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</si>
  <si>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</si>
  <si>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</si>
  <si>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</si>
  <si>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</si>
  <si>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</si>
  <si>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</si>
  <si>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</si>
  <si>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</si>
  <si>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</si>
  <si>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</si>
  <si>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</si>
  <si>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</si>
  <si>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</si>
  <si>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</si>
  <si>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</si>
  <si>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</si>
  <si>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</si>
  <si>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</si>
  <si>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</si>
  <si>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</si>
  <si>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</si>
  <si>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</si>
  <si>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</si>
  <si>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</si>
  <si>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</si>
  <si>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</si>
  <si>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</si>
  <si>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</si>
  <si>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</si>
  <si>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</si>
  <si>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</si>
  <si>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</si>
  <si>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</si>
  <si>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</si>
  <si>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</si>
  <si>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</si>
  <si>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</si>
  <si>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</si>
  <si>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</si>
  <si>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</si>
  <si>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</si>
  <si>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</si>
  <si>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</si>
  <si>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</si>
  <si>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</si>
  <si>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</si>
  <si>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</si>
  <si>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</si>
  <si>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</si>
  <si>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</si>
  <si>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</si>
  <si>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</si>
  <si>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</si>
  <si>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</si>
  <si>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</si>
  <si>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</si>
  <si>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</si>
  <si>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</si>
  <si>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</si>
  <si>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</si>
  <si>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</si>
  <si>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</si>
  <si>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</si>
  <si>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</si>
  <si>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</si>
  <si>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</si>
  <si>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</si>
  <si>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</si>
  <si>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</si>
  <si>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</si>
  <si>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</si>
  <si>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</si>
  <si>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</si>
  <si>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</si>
  <si>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</si>
  <si>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</si>
  <si>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</si>
  <si>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</si>
  <si>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</si>
  <si>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</si>
  <si>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</si>
  <si>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</si>
  <si>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</si>
  <si>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</si>
  <si>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</si>
  <si>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</si>
  <si>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</si>
  <si>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</si>
  <si>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</si>
  <si>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</si>
  <si>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</si>
  <si>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</si>
  <si>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</si>
  <si>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</si>
  <si>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</si>
  <si>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</si>
  <si>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</si>
  <si>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</si>
  <si>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</si>
  <si>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</si>
  <si>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</si>
  <si>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</si>
  <si>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</si>
  <si>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</si>
  <si>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</si>
  <si>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</si>
  <si>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</si>
  <si>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</si>
  <si>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</si>
  <si>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</si>
  <si>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</si>
  <si>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</si>
  <si>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</si>
  <si>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</si>
  <si>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</si>
  <si>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</si>
  <si>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</si>
  <si>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</si>
  <si>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</si>
  <si>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</si>
  <si>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</si>
  <si>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</si>
  <si>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</si>
  <si>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</si>
  <si>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</si>
  <si>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</si>
  <si>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</si>
  <si>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</si>
  <si>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</si>
  <si>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</si>
  <si>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</si>
  <si>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</si>
  <si>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</si>
  <si>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</si>
  <si>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</si>
  <si>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</si>
  <si>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</si>
  <si>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</si>
  <si>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</si>
  <si>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</si>
  <si>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</si>
  <si>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</si>
  <si>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</si>
  <si>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</si>
  <si>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</si>
  <si>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</si>
  <si>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</si>
  <si>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</si>
  <si>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</si>
  <si>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</si>
  <si>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</si>
  <si>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</si>
  <si>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</si>
  <si>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</si>
  <si>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</si>
  <si>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</si>
  <si>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</si>
  <si>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</si>
  <si>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</si>
  <si>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</si>
  <si>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</si>
  <si>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</si>
  <si>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</si>
  <si>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</si>
  <si>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</si>
  <si>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</si>
  <si>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</si>
  <si>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</si>
  <si>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</si>
  <si>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</si>
  <si>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</si>
  <si>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</si>
  <si>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</si>
  <si>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</si>
  <si>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</si>
  <si>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</si>
  <si>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</si>
  <si>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</si>
  <si>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</si>
  <si>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</si>
  <si>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</si>
  <si>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</si>
  <si>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</si>
  <si>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</si>
  <si>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</si>
  <si>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</si>
  <si>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</si>
  <si>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</si>
  <si>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</si>
  <si>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</si>
  <si>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</si>
  <si>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</si>
  <si>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</si>
  <si>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</si>
  <si>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</si>
  <si>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</si>
  <si>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</si>
  <si>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</si>
  <si>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</si>
  <si>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</si>
  <si>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</si>
  <si>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</si>
  <si>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</si>
  <si>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</si>
  <si>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</si>
  <si>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</si>
  <si>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</si>
  <si>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</si>
  <si>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</si>
  <si>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</si>
  <si>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</si>
  <si>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</si>
  <si>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</si>
  <si>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</si>
  <si>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</si>
  <si>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</si>
  <si>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</si>
  <si>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</si>
  <si>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</si>
  <si>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</si>
  <si>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</si>
  <si>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</si>
  <si>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</si>
  <si>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</si>
  <si>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</si>
  <si>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</si>
  <si>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</si>
  <si>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</si>
  <si>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</si>
  <si>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</si>
  <si>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</si>
  <si>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</si>
  <si>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</si>
  <si>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</si>
  <si>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</si>
  <si>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</si>
  <si>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</si>
  <si>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</si>
  <si>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</si>
  <si>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</si>
  <si>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</si>
  <si>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</si>
  <si>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</si>
  <si>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</si>
  <si>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</si>
  <si>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</si>
  <si>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</si>
  <si>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</si>
  <si>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</si>
  <si>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</si>
  <si>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</si>
  <si>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</si>
  <si>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</si>
  <si>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</si>
  <si>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</si>
  <si>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</si>
  <si>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</si>
  <si>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</si>
  <si>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</si>
  <si>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</si>
  <si>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</si>
  <si>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</si>
  <si>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</si>
  <si>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</si>
  <si>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</si>
  <si>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</si>
  <si>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</si>
  <si>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</si>
  <si>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</si>
  <si>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</si>
  <si>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</si>
  <si>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</si>
  <si>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</si>
  <si>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</si>
  <si>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</si>
  <si>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</si>
  <si>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</si>
  <si>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</si>
  <si>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</si>
  <si>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</si>
  <si>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</si>
  <si>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</si>
  <si>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</si>
  <si>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</si>
  <si>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</si>
  <si>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</si>
  <si>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</si>
  <si>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</si>
  <si>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</si>
  <si>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</si>
  <si>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</si>
  <si>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</si>
  <si>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</si>
  <si>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</si>
  <si>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</si>
  <si>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</si>
  <si>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</si>
  <si>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</si>
  <si>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</si>
  <si>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</si>
  <si>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</si>
  <si>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</si>
  <si>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</si>
  <si>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</si>
  <si>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</si>
  <si>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</si>
  <si>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</si>
  <si>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</si>
  <si>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</si>
  <si>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</si>
  <si>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</si>
  <si>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</si>
  <si>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</si>
  <si>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</si>
  <si>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</si>
  <si>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</si>
  <si>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</si>
  <si>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</si>
  <si>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</si>
  <si>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</si>
  <si>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</si>
  <si>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</si>
  <si>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</si>
  <si>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</si>
  <si>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</si>
  <si>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</si>
  <si>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</si>
  <si>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</si>
  <si>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</si>
  <si>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</si>
  <si>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</si>
  <si>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</si>
  <si>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</si>
  <si>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</si>
  <si>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</si>
  <si>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</si>
  <si>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</si>
  <si>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</si>
  <si>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</si>
  <si>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</si>
  <si>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</si>
  <si>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</si>
  <si>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</si>
  <si>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</si>
  <si>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</si>
  <si>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</si>
  <si>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</si>
  <si>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</si>
  <si>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</si>
  <si>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</si>
  <si>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</si>
  <si>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</si>
  <si>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</si>
  <si>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</si>
  <si>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</si>
  <si>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</si>
  <si>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</si>
  <si>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</si>
  <si>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</si>
  <si>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</si>
  <si>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</si>
  <si>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</si>
  <si>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</si>
  <si>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</si>
  <si>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</si>
  <si>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</si>
  <si>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</si>
  <si>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</si>
  <si>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</si>
  <si>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</si>
  <si>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</si>
  <si>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</si>
  <si>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</si>
  <si>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</si>
  <si>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</si>
  <si>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</si>
  <si>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</si>
  <si>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</si>
  <si>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</si>
  <si>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</si>
  <si>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</si>
  <si>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</si>
  <si>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</si>
  <si>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</si>
  <si>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</si>
  <si>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</si>
  <si>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</si>
  <si>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</si>
  <si>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</si>
  <si>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</si>
  <si>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</si>
  <si>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</si>
  <si>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</si>
  <si>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</si>
  <si>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</si>
  <si>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</si>
  <si>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</si>
  <si>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</si>
  <si>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</si>
  <si>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</si>
  <si>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</si>
  <si>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</si>
  <si>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</si>
  <si>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</si>
  <si>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</si>
  <si>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</si>
  <si>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</si>
  <si>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</si>
  <si>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</si>
  <si>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</si>
  <si>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</si>
  <si>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</si>
  <si>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</si>
  <si>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</si>
  <si>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</si>
  <si>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</si>
  <si>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</si>
  <si>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</si>
  <si>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</si>
  <si>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</si>
  <si>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</si>
  <si>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</si>
  <si>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</si>
  <si>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</si>
  <si>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</si>
  <si>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</si>
  <si>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</si>
  <si>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</si>
  <si>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</si>
  <si>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</si>
  <si>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</si>
  <si>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</si>
  <si>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</si>
  <si>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</si>
  <si>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</si>
  <si>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</si>
  <si>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</si>
  <si>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</si>
  <si>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</si>
  <si>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</si>
  <si>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</si>
  <si>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</si>
  <si>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</si>
  <si>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</si>
  <si>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</si>
  <si>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</si>
  <si>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</si>
  <si>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</si>
  <si>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</si>
  <si>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</si>
  <si>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</si>
  <si>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</si>
  <si>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</si>
  <si>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</si>
  <si>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</si>
  <si>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</si>
  <si>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</si>
  <si>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</si>
  <si>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</si>
  <si>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</si>
  <si>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</si>
  <si>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</si>
  <si>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</si>
  <si>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</si>
  <si>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</si>
  <si>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</si>
  <si>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</si>
  <si>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</si>
  <si>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</si>
  <si>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</si>
  <si>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</si>
  <si>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</si>
  <si>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</si>
  <si>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</si>
  <si>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</si>
  <si>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</si>
  <si>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</si>
  <si>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</si>
  <si>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</si>
  <si>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</si>
  <si>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</si>
  <si>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</si>
  <si>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</si>
  <si>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</si>
  <si>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</si>
  <si>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</si>
  <si>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</si>
  <si>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</si>
  <si>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</si>
  <si>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</si>
  <si>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</si>
  <si>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</si>
  <si>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</si>
  <si>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</si>
  <si>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</si>
  <si>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</si>
  <si>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</si>
  <si>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</si>
  <si>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</si>
  <si>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</si>
  <si>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</si>
  <si>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</si>
  <si>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</si>
  <si>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</si>
  <si>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</si>
  <si>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</si>
  <si>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</si>
  <si>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</si>
  <si>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</si>
  <si>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</si>
  <si>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</si>
  <si>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</si>
  <si>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</si>
  <si>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</si>
  <si>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</si>
  <si>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</si>
  <si>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</si>
  <si>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</si>
  <si>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</si>
  <si>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</si>
  <si>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</si>
  <si>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</si>
  <si>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</si>
  <si>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</si>
  <si>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</si>
  <si>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</si>
  <si>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</si>
  <si>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</si>
  <si>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</si>
  <si>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</si>
  <si>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</si>
  <si>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</si>
  <si>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</si>
  <si>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</si>
  <si>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</si>
  <si>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</si>
  <si>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</si>
  <si>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</si>
  <si>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</si>
  <si>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</si>
  <si>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</si>
  <si>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</si>
  <si>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</si>
  <si>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</si>
  <si>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</si>
  <si>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</si>
  <si>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</si>
  <si>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</si>
  <si>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</si>
  <si>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</si>
  <si>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</si>
  <si>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</si>
  <si>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</si>
  <si>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</si>
  <si>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</si>
  <si>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</si>
  <si>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</si>
  <si>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</si>
  <si>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</si>
  <si>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</si>
  <si>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</si>
  <si>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</si>
  <si>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</si>
  <si>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</si>
  <si>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</si>
  <si>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</si>
  <si>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</si>
  <si>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</si>
  <si>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</si>
  <si>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</si>
  <si>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</si>
  <si>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</si>
  <si>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</si>
  <si>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</si>
  <si>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</si>
  <si>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</si>
  <si>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</si>
  <si>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</si>
  <si>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</si>
  <si>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</si>
  <si>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</si>
  <si>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</si>
  <si>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</si>
  <si>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</si>
  <si>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</si>
  <si>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</si>
  <si>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</si>
  <si>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</si>
  <si>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</si>
  <si>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</si>
  <si>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</si>
  <si>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</si>
  <si>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</si>
  <si>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</si>
  <si>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</si>
  <si>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</si>
  <si>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</si>
  <si>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</si>
  <si>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</si>
  <si>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</si>
  <si>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</si>
  <si>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</si>
  <si>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</si>
  <si>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</si>
  <si>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</si>
  <si>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</si>
  <si>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</si>
  <si>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</si>
  <si>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</si>
  <si>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</si>
  <si>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</si>
  <si>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</si>
  <si>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</si>
  <si>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</si>
  <si>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</si>
  <si>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</si>
  <si>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</si>
  <si>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</si>
  <si>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</si>
  <si>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</si>
  <si>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</si>
  <si>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</si>
  <si>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</si>
  <si>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</si>
  <si>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</si>
  <si>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</si>
  <si>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</si>
  <si>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</si>
  <si>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</si>
  <si>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</si>
  <si>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</si>
  <si>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</si>
  <si>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</si>
  <si>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</si>
  <si>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</si>
  <si>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</si>
  <si>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</si>
  <si>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</si>
  <si>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</si>
  <si>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</si>
  <si>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</si>
  <si>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</si>
  <si>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</si>
  <si>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</si>
  <si>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</si>
  <si>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</si>
  <si>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</si>
  <si>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</si>
  <si>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</si>
  <si>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</si>
  <si>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</si>
  <si>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</si>
  <si>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</si>
  <si>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</si>
  <si>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</si>
  <si>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</si>
  <si>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</si>
  <si>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</si>
  <si>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</si>
  <si>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</si>
  <si>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</si>
  <si>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</si>
  <si>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</si>
  <si>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</si>
  <si>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</si>
  <si>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</si>
  <si>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</si>
  <si>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</si>
  <si>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</si>
  <si>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</si>
  <si>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</si>
  <si>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</si>
  <si>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</si>
  <si>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</si>
  <si>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</si>
  <si>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</si>
  <si>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</si>
  <si>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</si>
  <si>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</si>
  <si>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</si>
  <si>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</si>
  <si>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</si>
  <si>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</si>
  <si>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</si>
  <si>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</si>
  <si>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</si>
  <si>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</si>
  <si>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</si>
  <si>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</si>
  <si>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</si>
  <si>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</si>
  <si>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</si>
  <si>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</si>
  <si>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</si>
  <si>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</si>
  <si>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</si>
  <si>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</si>
  <si>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</si>
  <si>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</si>
  <si>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</si>
  <si>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</si>
  <si>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</si>
  <si>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</si>
  <si>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</si>
  <si>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</si>
  <si>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</si>
  <si>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</si>
  <si>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</si>
  <si>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</si>
  <si>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</si>
  <si>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</si>
  <si>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</si>
  <si>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</si>
  <si>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</si>
  <si>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</si>
  <si>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</si>
  <si>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</si>
  <si>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</si>
  <si>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</si>
  <si>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</si>
  <si>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</si>
  <si>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</si>
  <si>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</si>
  <si>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</si>
  <si>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</si>
  <si>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</si>
  <si>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</si>
  <si>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</si>
  <si>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</si>
  <si>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</si>
  <si>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</si>
  <si>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</si>
  <si>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</si>
  <si>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</si>
  <si>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</si>
  <si>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</si>
  <si>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</si>
  <si>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</si>
  <si>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</si>
  <si>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</si>
  <si>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</si>
  <si>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</si>
  <si>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</si>
  <si>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</si>
  <si>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</si>
  <si>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</si>
  <si>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</si>
  <si>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</si>
  <si>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</si>
  <si>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</si>
  <si>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</si>
  <si>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</si>
  <si>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</si>
  <si>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</si>
  <si>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</si>
  <si>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</si>
  <si>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</si>
  <si>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</si>
  <si>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</si>
  <si>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</si>
  <si>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</si>
  <si>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</si>
  <si>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</si>
  <si>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</si>
  <si>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</si>
  <si>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</si>
  <si>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</si>
  <si>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</si>
  <si>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</si>
  <si>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</si>
  <si>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</si>
  <si>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</si>
  <si>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</si>
  <si>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</si>
  <si>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</si>
  <si>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</si>
  <si>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</si>
  <si>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</si>
  <si>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</si>
  <si>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</si>
  <si>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</si>
  <si>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</si>
  <si>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</si>
  <si>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</si>
  <si>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</si>
  <si>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</si>
  <si>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</si>
  <si>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</si>
  <si>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</si>
  <si>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</si>
  <si>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</si>
  <si>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</si>
  <si>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</si>
  <si>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</si>
  <si>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</si>
  <si>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</si>
  <si>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</si>
  <si>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</si>
  <si>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</si>
  <si>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</si>
  <si>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</si>
  <si>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</si>
  <si>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</si>
  <si>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</si>
  <si>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</si>
  <si>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</si>
  <si>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</si>
  <si>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</si>
  <si>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</si>
  <si>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</si>
  <si>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</si>
  <si>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</si>
  <si>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</si>
  <si>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</si>
  <si>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</si>
  <si>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</si>
  <si>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</si>
  <si>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</si>
  <si>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</si>
  <si>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</si>
  <si>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</si>
  <si>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</si>
  <si>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</si>
  <si>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</si>
  <si>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</si>
  <si>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</si>
  <si>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</si>
  <si>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</si>
  <si>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</si>
  <si>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</si>
  <si>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</si>
  <si>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</si>
  <si>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</si>
  <si>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</si>
  <si>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</si>
  <si>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</si>
  <si>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</si>
  <si>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</si>
  <si>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</si>
  <si>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</si>
  <si>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</si>
  <si>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</si>
  <si>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</si>
  <si>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</si>
  <si>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</si>
  <si>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</si>
  <si>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</si>
  <si>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</si>
  <si>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</si>
  <si>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</si>
  <si>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</si>
  <si>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</si>
  <si>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</si>
  <si>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</si>
  <si>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</si>
  <si>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</si>
  <si>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</si>
  <si>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</si>
  <si>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</si>
  <si>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</si>
  <si>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</si>
  <si>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</si>
  <si>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</si>
  <si>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</si>
  <si>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</si>
  <si>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</si>
  <si>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</si>
  <si>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</si>
  <si>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</si>
  <si>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</si>
  <si>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</si>
  <si>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</si>
  <si>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</si>
  <si>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</si>
  <si>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</si>
  <si>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</si>
  <si>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</si>
  <si>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</si>
  <si>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</si>
  <si>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</si>
  <si>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</si>
  <si>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</si>
  <si>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</si>
  <si>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</si>
  <si>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</si>
  <si>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</si>
  <si>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</si>
  <si>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</si>
  <si>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</si>
  <si>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</si>
  <si>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</si>
  <si>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</si>
  <si>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</si>
  <si>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</si>
  <si>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</si>
  <si>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</si>
  <si>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</si>
  <si>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</si>
  <si>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</si>
  <si>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</si>
  <si>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</si>
  <si>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</si>
  <si>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</si>
  <si>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</si>
  <si>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</si>
  <si>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</si>
  <si>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</si>
  <si>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</si>
  <si>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</si>
  <si>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</si>
  <si>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</si>
  <si>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</si>
  <si>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</si>
  <si>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</si>
  <si>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</si>
  <si>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</si>
  <si>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</si>
  <si>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</si>
  <si>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</si>
  <si>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</si>
  <si>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</si>
  <si>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</si>
  <si>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</si>
  <si>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</si>
  <si>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</si>
  <si>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</si>
  <si>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</si>
  <si>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</si>
  <si>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</si>
  <si>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</si>
  <si>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</si>
  <si>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</si>
  <si>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</si>
  <si>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</si>
  <si>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</si>
  <si>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</si>
  <si>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</si>
  <si>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</si>
  <si>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</si>
  <si>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</si>
  <si>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</si>
  <si>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</si>
  <si>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</si>
  <si>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</si>
  <si>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</si>
  <si>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</si>
  <si>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</si>
  <si>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</si>
  <si>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</si>
  <si>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</si>
  <si>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</si>
  <si>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</si>
  <si>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</si>
  <si>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</si>
  <si>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</si>
  <si>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</si>
  <si>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</si>
  <si>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</si>
  <si>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</si>
  <si>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</si>
  <si>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</si>
  <si>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</si>
  <si>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</si>
  <si>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</si>
  <si>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</si>
  <si>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</si>
  <si>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</si>
  <si>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</si>
  <si>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</si>
  <si>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</si>
  <si>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</si>
  <si>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</si>
  <si>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</si>
  <si>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</si>
  <si>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</si>
  <si>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</si>
  <si>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</si>
  <si>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</si>
  <si>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</si>
  <si>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</si>
  <si>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</si>
  <si>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</si>
  <si>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</si>
  <si>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</si>
  <si>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</si>
  <si>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</si>
  <si>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</si>
  <si>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</si>
  <si>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</si>
  <si>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</si>
  <si>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</si>
  <si>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</si>
  <si>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</si>
  <si>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</si>
  <si>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</si>
  <si>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</si>
  <si>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</si>
  <si>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</si>
  <si>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</si>
  <si>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</si>
  <si>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</si>
  <si>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</si>
  <si>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</si>
  <si>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</si>
  <si>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</si>
  <si>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</si>
  <si>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</si>
  <si>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</si>
  <si>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</si>
  <si>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</si>
  <si>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</si>
  <si>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</si>
  <si>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</si>
  <si>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</si>
  <si>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</si>
  <si>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</si>
  <si>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</si>
  <si>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</si>
  <si>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</si>
  <si>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</si>
  <si>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</si>
  <si>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</si>
  <si>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</si>
  <si>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</si>
  <si>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</si>
  <si>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</si>
  <si>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</si>
  <si>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</si>
  <si>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</si>
  <si>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</si>
  <si>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</si>
  <si>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</si>
  <si>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</si>
  <si>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</si>
  <si>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</si>
  <si>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</si>
  <si>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</si>
  <si>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</si>
  <si>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</si>
  <si>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</si>
  <si>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</si>
  <si>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</si>
  <si>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</si>
  <si>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</si>
  <si>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</si>
  <si>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</si>
  <si>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</si>
  <si>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</si>
  <si>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</si>
  <si>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</si>
  <si>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</si>
  <si>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</si>
  <si>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</si>
  <si>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</si>
  <si>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</si>
  <si>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</si>
  <si>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</si>
  <si>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</si>
  <si>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</si>
  <si>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</si>
  <si>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</si>
  <si>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</si>
  <si>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</si>
  <si>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</si>
  <si>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</si>
  <si>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</si>
  <si>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</si>
  <si>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</si>
  <si>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</si>
  <si>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</si>
  <si>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</si>
  <si>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</si>
  <si>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</si>
  <si>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</si>
  <si>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</si>
  <si>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</si>
  <si>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</si>
  <si>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</si>
  <si>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</si>
  <si>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</si>
  <si>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</si>
  <si>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</si>
  <si>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</si>
  <si>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</si>
  <si>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</si>
  <si>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</si>
  <si>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</si>
  <si>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</si>
  <si>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</si>
  <si>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</si>
  <si>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</si>
  <si>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</si>
  <si>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</si>
  <si>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</si>
  <si>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</si>
  <si>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</si>
  <si>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</si>
  <si>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</si>
  <si>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</si>
  <si>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</si>
  <si>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</si>
  <si>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</si>
  <si>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</si>
  <si>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</si>
  <si>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</si>
  <si>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</si>
  <si>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</si>
  <si>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</si>
  <si>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</si>
  <si>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</si>
  <si>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</si>
  <si>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</si>
  <si>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</si>
  <si>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</si>
  <si>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</si>
  <si>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</si>
  <si>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</si>
  <si>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</si>
  <si>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</si>
  <si>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</si>
  <si>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</si>
  <si>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</si>
  <si>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</si>
  <si>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</si>
  <si>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</si>
  <si>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</si>
  <si>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</si>
  <si>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</si>
  <si>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</si>
  <si>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</si>
  <si>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</si>
  <si>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</si>
  <si>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</si>
  <si>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</si>
  <si>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</si>
  <si>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</si>
  <si>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</si>
  <si>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</si>
  <si>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</si>
  <si>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</si>
  <si>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</si>
  <si>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</si>
  <si>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</si>
  <si>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</si>
  <si>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</si>
  <si>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</si>
  <si>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</si>
  <si>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</si>
  <si>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</si>
  <si>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</si>
  <si>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</si>
  <si>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</si>
  <si>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</si>
  <si>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</si>
  <si>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</si>
  <si>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</si>
  <si>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</si>
  <si>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</si>
  <si>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</si>
  <si>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</si>
  <si>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</si>
  <si>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</si>
  <si>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</si>
  <si>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</si>
  <si>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</si>
  <si>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</si>
  <si>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</si>
  <si>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</si>
  <si>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</si>
  <si>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</si>
  <si>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</si>
  <si>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</si>
  <si>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</si>
  <si>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</si>
  <si>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</si>
  <si>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</si>
  <si>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</si>
  <si>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</si>
  <si>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</si>
  <si>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</si>
  <si>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</si>
  <si>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</si>
  <si>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</si>
  <si>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</si>
  <si>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</si>
  <si>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</si>
  <si>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</si>
  <si>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</si>
  <si>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</si>
  <si>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</si>
  <si>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</si>
  <si>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</si>
  <si>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</si>
  <si>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</si>
  <si>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</si>
  <si>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</si>
  <si>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</si>
  <si>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</si>
  <si>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</si>
  <si>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</si>
  <si>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</si>
  <si>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</si>
  <si>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</si>
  <si>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</si>
  <si>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</si>
  <si>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</si>
  <si>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</si>
  <si>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</si>
  <si>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</si>
  <si>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</si>
  <si>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</si>
  <si>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</si>
  <si>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</si>
  <si>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</si>
  <si>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</si>
  <si>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</si>
  <si>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</si>
  <si>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</si>
  <si>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</si>
  <si>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</si>
  <si>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</si>
  <si>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</si>
  <si>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</si>
  <si>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</si>
  <si>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</si>
  <si>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</si>
  <si>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</si>
  <si>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</si>
  <si>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</si>
  <si>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</si>
  <si>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</si>
  <si>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</si>
  <si>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</si>
  <si>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</si>
  <si>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</si>
  <si>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</si>
  <si>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</si>
  <si>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</si>
  <si>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</si>
  <si>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</si>
  <si>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</si>
  <si>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</si>
  <si>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</si>
  <si>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</si>
  <si>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</si>
  <si>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</si>
  <si>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</si>
  <si>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</si>
  <si>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</si>
  <si>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</si>
  <si>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</si>
  <si>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</si>
  <si>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</si>
  <si>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</si>
  <si>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</si>
  <si>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</si>
  <si>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</si>
  <si>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</si>
  <si>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</si>
  <si>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</si>
  <si>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</si>
  <si>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</si>
  <si>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</si>
  <si>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</si>
  <si>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</si>
  <si>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</si>
  <si>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</si>
  <si>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</si>
  <si>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</si>
  <si>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</si>
  <si>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</si>
  <si>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</si>
  <si>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</si>
  <si>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</si>
  <si>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</si>
  <si>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</si>
  <si>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</si>
  <si>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</si>
  <si>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</si>
  <si>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</si>
  <si>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</si>
  <si>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</si>
  <si>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</si>
  <si>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</si>
  <si>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</si>
  <si>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</si>
  <si>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</si>
  <si>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</si>
  <si>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</si>
  <si>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</si>
  <si>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</si>
  <si>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</si>
  <si>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</si>
  <si>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</si>
  <si>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</si>
  <si>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</si>
  <si>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</si>
  <si>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</si>
  <si>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</si>
  <si>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</si>
  <si>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</si>
  <si>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</si>
  <si>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</si>
  <si>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</si>
  <si>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</si>
  <si>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</si>
  <si>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</si>
  <si>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</si>
  <si>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</si>
  <si>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</si>
  <si>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</si>
  <si>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</si>
  <si>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</si>
  <si>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</si>
  <si>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</si>
  <si>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</si>
  <si>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</si>
  <si>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</si>
  <si>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</si>
  <si>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</si>
  <si>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</si>
  <si>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</si>
  <si>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</si>
  <si>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</si>
  <si>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</si>
  <si>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</si>
  <si>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</si>
  <si>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</si>
  <si>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</si>
  <si>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</si>
  <si>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</si>
  <si>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</si>
  <si>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</si>
  <si>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</si>
  <si>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</si>
  <si>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</si>
  <si>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</si>
  <si>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</si>
  <si>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</si>
  <si>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</si>
  <si>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</si>
  <si>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</si>
  <si>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</si>
  <si>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</si>
  <si>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</si>
  <si>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</si>
  <si>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</si>
  <si>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</si>
  <si>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</si>
  <si>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</si>
  <si>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</si>
  <si>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</si>
  <si>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</si>
  <si>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</si>
  <si>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</si>
  <si>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</si>
  <si>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</si>
  <si>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</si>
  <si>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</si>
  <si>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</si>
  <si>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</si>
  <si>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</si>
  <si>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</si>
  <si>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</si>
  <si>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</si>
  <si>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</si>
  <si>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</si>
  <si>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</si>
  <si>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</si>
  <si>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</si>
  <si>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</si>
  <si>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</si>
  <si>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</si>
  <si>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</si>
  <si>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</si>
  <si>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</si>
  <si>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</si>
  <si>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</si>
  <si>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</si>
  <si>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</si>
  <si>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</si>
  <si>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</si>
  <si>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</si>
  <si>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</si>
  <si>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</si>
  <si>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</si>
  <si>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</si>
  <si>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</si>
  <si>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</si>
  <si>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</si>
  <si>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</si>
  <si>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</si>
  <si>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</si>
  <si>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</si>
  <si>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</si>
  <si>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</si>
  <si>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</si>
  <si>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</si>
  <si>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</si>
  <si>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</si>
  <si>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</si>
  <si>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</si>
  <si>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</si>
  <si>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</si>
  <si>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</si>
  <si>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</si>
  <si>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</si>
  <si>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</si>
  <si>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</si>
  <si>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</si>
  <si>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</si>
  <si>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</si>
  <si>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</si>
  <si>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</si>
  <si>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</si>
  <si>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</si>
  <si>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</si>
  <si>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</si>
  <si>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</si>
  <si>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</si>
  <si>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</si>
  <si>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</si>
  <si>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</si>
  <si>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</si>
  <si>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</si>
  <si>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</si>
  <si>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</si>
  <si>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</si>
  <si>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</si>
  <si>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</si>
  <si>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</si>
  <si>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</si>
  <si>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</si>
  <si>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</si>
  <si>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</si>
  <si>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</si>
  <si>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</si>
  <si>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</si>
  <si>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</si>
  <si>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</si>
  <si>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</si>
  <si>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</si>
  <si>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</si>
  <si>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</si>
  <si>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</si>
  <si>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</si>
  <si>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</si>
  <si>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</si>
  <si>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</si>
  <si>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</si>
  <si>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</si>
  <si>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</si>
  <si>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</si>
  <si>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</si>
  <si>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</si>
  <si>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</si>
  <si>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</si>
  <si>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</si>
  <si>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</si>
  <si>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</si>
  <si>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</si>
  <si>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</si>
  <si>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</si>
  <si>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</si>
  <si>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</si>
  <si>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</si>
  <si>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</si>
  <si>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</si>
  <si>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</si>
  <si>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</si>
  <si>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</si>
  <si>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</si>
  <si>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</si>
  <si>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</si>
  <si>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</si>
  <si>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</si>
  <si>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</si>
  <si>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</si>
  <si>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</si>
  <si>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</si>
  <si>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</si>
  <si>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</si>
  <si>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</si>
  <si>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</si>
  <si>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</si>
  <si>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</si>
  <si>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</si>
  <si>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</si>
  <si>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</si>
  <si>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</si>
  <si>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</si>
  <si>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</si>
  <si>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</si>
  <si>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</si>
  <si>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</si>
  <si>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</si>
  <si>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</si>
  <si>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</si>
  <si>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</si>
  <si>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</si>
  <si>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</si>
  <si>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</si>
  <si>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</si>
  <si>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</si>
  <si>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</si>
  <si>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</si>
  <si>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</si>
  <si>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</si>
  <si>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</si>
  <si>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</si>
  <si>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</si>
  <si>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</si>
  <si>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</si>
  <si>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</si>
  <si>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</si>
  <si>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</si>
  <si>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</si>
  <si>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</si>
  <si>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</si>
  <si>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</si>
  <si>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</si>
  <si>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</si>
  <si>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</si>
  <si>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</si>
  <si>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</si>
  <si>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</si>
  <si>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</si>
  <si>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</si>
  <si>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</si>
  <si>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</si>
  <si>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</si>
  <si>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</si>
  <si>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</si>
  <si>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</si>
  <si>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</si>
  <si>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</si>
  <si>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</si>
  <si>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</si>
  <si>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</si>
  <si>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</si>
  <si>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</si>
  <si>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</si>
  <si>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</si>
  <si>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</si>
  <si>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</si>
  <si>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</si>
  <si>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</si>
  <si>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</si>
  <si>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</si>
  <si>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</si>
  <si>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</si>
  <si>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</si>
  <si>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</si>
  <si>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</si>
  <si>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</si>
  <si>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</si>
  <si>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</si>
  <si>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</si>
  <si>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</si>
  <si>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</si>
  <si>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</si>
  <si>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</si>
  <si>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</si>
  <si>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</si>
  <si>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</si>
  <si>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</si>
  <si>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</si>
  <si>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</si>
  <si>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</si>
  <si>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</si>
  <si>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</si>
  <si>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</si>
  <si>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</si>
  <si>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</si>
  <si>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</si>
  <si>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</si>
  <si>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</si>
  <si>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</si>
  <si>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</si>
  <si>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</si>
  <si>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</si>
  <si>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</si>
  <si>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</si>
  <si>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</si>
  <si>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</si>
  <si>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</si>
  <si>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</si>
  <si>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</si>
  <si>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</si>
  <si>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</si>
  <si>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</si>
  <si>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</si>
  <si>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</si>
  <si>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</si>
  <si>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</si>
  <si>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</si>
  <si>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</si>
  <si>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</si>
  <si>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</si>
  <si>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</si>
  <si>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</si>
  <si>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</si>
  <si>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</si>
  <si>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</si>
  <si>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</si>
  <si>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</si>
  <si>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</si>
  <si>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</si>
  <si>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</si>
  <si>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</si>
  <si>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</si>
  <si>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</si>
  <si>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</si>
  <si>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</si>
  <si>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</si>
  <si>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</si>
  <si>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</si>
  <si>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</si>
  <si>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</si>
  <si>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</si>
  <si>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</si>
  <si>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</si>
  <si>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</si>
  <si>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</si>
  <si>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</si>
  <si>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</si>
  <si>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</si>
  <si>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</si>
  <si>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</si>
  <si>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</si>
  <si>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</si>
  <si>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</si>
  <si>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</si>
  <si>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</si>
  <si>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</si>
  <si>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</si>
  <si>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</si>
  <si>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</si>
  <si>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</si>
  <si>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</si>
  <si>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</si>
  <si>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</si>
  <si>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</si>
  <si>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</si>
  <si>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</si>
  <si>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</si>
  <si>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</si>
  <si>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</si>
  <si>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</si>
  <si>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</si>
  <si>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</si>
  <si>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</si>
  <si>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</si>
  <si>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</si>
  <si>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</si>
  <si>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</si>
  <si>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</si>
  <si>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</si>
  <si>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</si>
  <si>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</si>
  <si>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</si>
  <si>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</si>
  <si>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</si>
  <si>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</si>
  <si>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</si>
  <si>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</si>
  <si>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</si>
  <si>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</si>
  <si>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</si>
  <si>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</si>
  <si>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</si>
  <si>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</si>
  <si>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</si>
  <si>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</si>
  <si>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</si>
  <si>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</si>
  <si>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</si>
  <si>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</si>
  <si>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</si>
  <si>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</si>
  <si>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</si>
  <si>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</si>
  <si>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</si>
  <si>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</si>
  <si>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</si>
  <si>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</si>
  <si>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</si>
  <si>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</si>
  <si>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</si>
  <si>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</si>
  <si>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</si>
  <si>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</si>
  <si>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</si>
  <si>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</si>
  <si>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</si>
  <si>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</si>
  <si>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</si>
  <si>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</si>
  <si>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</si>
  <si>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</si>
  <si>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</si>
  <si>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</si>
  <si>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</si>
  <si>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</si>
  <si>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</si>
  <si>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</si>
  <si>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</si>
  <si>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</si>
  <si>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</si>
  <si>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</si>
  <si>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</si>
  <si>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</si>
  <si>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</si>
  <si>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</si>
  <si>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</si>
  <si>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</si>
  <si>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</si>
  <si>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</si>
  <si>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</si>
  <si>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</si>
  <si>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</si>
  <si>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</si>
  <si>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</si>
  <si>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</si>
  <si>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</si>
  <si>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</si>
  <si>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</si>
  <si>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</si>
  <si>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</si>
  <si>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</si>
  <si>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</si>
  <si>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</si>
  <si>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</si>
  <si>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</si>
  <si>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</si>
  <si>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</si>
  <si>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</si>
  <si>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</si>
  <si>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</si>
  <si>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</si>
  <si>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</si>
  <si>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</si>
  <si>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</si>
  <si>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</si>
  <si>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</si>
  <si>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</si>
  <si>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</si>
  <si>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</si>
  <si>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</si>
  <si>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</si>
  <si>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</si>
  <si>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</si>
  <si>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</si>
  <si>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</si>
  <si>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</si>
  <si>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</si>
  <si>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</si>
  <si>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</si>
  <si>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</si>
  <si>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</si>
  <si>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</si>
  <si>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</si>
  <si>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</si>
  <si>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</si>
  <si>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</si>
  <si>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</si>
  <si>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</si>
  <si>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</si>
  <si>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</si>
  <si>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</si>
  <si>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</si>
  <si>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</si>
  <si>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</si>
  <si>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</si>
  <si>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</si>
  <si>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</si>
  <si>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</si>
  <si>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</si>
  <si>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</si>
  <si>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</si>
  <si>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</si>
  <si>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</si>
  <si>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</si>
  <si>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</si>
  <si>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</si>
  <si>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</si>
  <si>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</si>
  <si>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</si>
  <si>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</si>
  <si>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</si>
  <si>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</si>
  <si>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</si>
  <si>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</si>
  <si>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</si>
  <si>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</si>
  <si>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</si>
  <si>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</si>
  <si>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</si>
  <si>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</si>
  <si>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</si>
  <si>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</si>
  <si>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</si>
  <si>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</si>
  <si>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</si>
  <si>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</si>
  <si>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</si>
  <si>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</si>
  <si>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</si>
  <si>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</si>
  <si>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</si>
  <si>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</si>
  <si>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</si>
  <si>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</si>
  <si>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</si>
  <si>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</si>
  <si>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</si>
  <si>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</si>
  <si>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</si>
  <si>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</si>
  <si>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</si>
  <si>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</si>
  <si>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</si>
  <si>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</si>
  <si>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</si>
  <si>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</si>
  <si>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</si>
  <si>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</si>
  <si>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</si>
  <si>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</si>
  <si>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</si>
  <si>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</si>
  <si>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</si>
  <si>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</si>
  <si>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</si>
  <si>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</si>
  <si>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</si>
  <si>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</si>
  <si>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</si>
  <si>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</si>
  <si>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</si>
  <si>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</si>
  <si>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</si>
  <si>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</si>
  <si>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</si>
  <si>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</si>
  <si>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</si>
  <si>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</si>
  <si>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</si>
  <si>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</si>
  <si>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</si>
  <si>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</si>
  <si>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</si>
  <si>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</si>
  <si>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</si>
  <si>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</si>
  <si>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</si>
  <si>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</si>
  <si>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</si>
  <si>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</si>
  <si>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</si>
  <si>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</si>
  <si>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</si>
  <si>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</si>
  <si>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</si>
  <si>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</si>
  <si>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</si>
  <si>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</si>
  <si>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</si>
  <si>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</si>
  <si>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</si>
  <si>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</si>
  <si>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</si>
  <si>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</si>
  <si>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</si>
  <si>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</si>
  <si>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</si>
  <si>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</si>
  <si>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</si>
  <si>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</si>
  <si>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</si>
  <si>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</si>
  <si>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</si>
  <si>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</si>
  <si>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</si>
  <si>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</si>
  <si>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</si>
  <si>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</si>
  <si>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</si>
  <si>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</si>
  <si>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</si>
  <si>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</si>
  <si>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</si>
  <si>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</si>
  <si>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</si>
  <si>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</si>
  <si>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</si>
  <si>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</si>
  <si>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</si>
  <si>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</si>
  <si>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</si>
  <si>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</si>
  <si>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</si>
  <si>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</si>
  <si>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</si>
  <si>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</si>
  <si>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</si>
  <si>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</si>
  <si>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</si>
  <si>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</si>
  <si>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</si>
  <si>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</si>
  <si>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</si>
  <si>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</si>
  <si>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</si>
  <si>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</si>
  <si>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</si>
  <si>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</si>
  <si>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</si>
  <si>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</si>
  <si>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</si>
  <si>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</si>
  <si>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</si>
  <si>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</si>
  <si>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</si>
  <si>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</si>
  <si>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</si>
  <si>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</si>
  <si>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</si>
  <si>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</si>
  <si>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</si>
  <si>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</si>
  <si>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</si>
  <si>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</si>
  <si>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</si>
  <si>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</si>
  <si>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</si>
  <si>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</si>
  <si>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</si>
  <si>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</si>
  <si>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</si>
  <si>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</si>
  <si>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</si>
  <si>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</si>
  <si>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</si>
  <si>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</si>
  <si>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</si>
  <si>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</si>
  <si>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</si>
  <si>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</si>
  <si>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</si>
  <si>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</si>
  <si>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</si>
  <si>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</si>
  <si>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</si>
  <si>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</si>
  <si>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</si>
  <si>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</si>
  <si>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</si>
  <si>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</si>
  <si>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</si>
  <si>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</si>
  <si>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</si>
  <si>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</si>
  <si>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</si>
  <si>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</si>
  <si>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</si>
  <si>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</si>
  <si>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</si>
  <si>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</si>
  <si>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</si>
  <si>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</si>
  <si>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</si>
  <si>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</si>
  <si>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</si>
  <si>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</si>
  <si>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</si>
  <si>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</si>
  <si>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</si>
  <si>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</si>
  <si>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</si>
  <si>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</si>
  <si>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</si>
  <si>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</si>
  <si>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</si>
  <si>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</si>
  <si>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</si>
  <si>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</si>
  <si>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</si>
  <si>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</si>
  <si>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</si>
  <si>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</si>
  <si>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</si>
  <si>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</si>
  <si>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</si>
  <si>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</si>
  <si>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</si>
  <si>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</si>
  <si>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</si>
  <si>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</si>
  <si>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</si>
  <si>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</si>
  <si>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</si>
  <si>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</si>
  <si>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</si>
  <si>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</si>
  <si>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</si>
  <si>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</si>
  <si>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</si>
  <si>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</si>
  <si>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</si>
  <si>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</si>
  <si>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</si>
  <si>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</si>
  <si>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</si>
  <si>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</si>
  <si>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</si>
  <si>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</si>
  <si>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</si>
  <si>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</si>
  <si>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</si>
  <si>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</si>
  <si>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</si>
  <si>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</si>
  <si>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</si>
  <si>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</si>
  <si>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</si>
  <si>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</si>
  <si>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</si>
  <si>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</si>
  <si>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</si>
  <si>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</si>
  <si>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</si>
  <si>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</si>
  <si>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</si>
  <si>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</si>
  <si>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</si>
  <si>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</si>
  <si>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</si>
  <si>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</si>
  <si>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</si>
  <si>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</si>
  <si>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</si>
  <si>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</si>
  <si>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</si>
  <si>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</si>
  <si>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</si>
  <si>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</si>
  <si>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</si>
  <si>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</si>
  <si>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</si>
  <si>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</si>
  <si>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</si>
  <si>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</si>
  <si>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</si>
  <si>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</si>
  <si>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</si>
  <si>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</si>
  <si>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</si>
  <si>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</si>
  <si>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</si>
  <si>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</si>
  <si>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</si>
  <si>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</si>
  <si>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</si>
  <si>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</si>
  <si>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</si>
  <si>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</si>
  <si>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</si>
  <si>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</si>
  <si>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</si>
  <si>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</si>
  <si>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</si>
  <si>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</si>
  <si>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</si>
  <si>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</si>
  <si>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</si>
  <si>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</si>
  <si>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</si>
  <si>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</si>
  <si>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</si>
  <si>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</si>
  <si>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</si>
  <si>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</si>
  <si>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</si>
  <si>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</si>
  <si>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</si>
  <si>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</si>
  <si>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</si>
  <si>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</si>
  <si>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</si>
  <si>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</si>
  <si>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</si>
  <si>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</si>
  <si>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</si>
  <si>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</si>
  <si>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</si>
  <si>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</si>
  <si>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</si>
  <si>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</si>
  <si>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</si>
  <si>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</si>
  <si>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</si>
  <si>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</si>
  <si>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</si>
  <si>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</si>
  <si>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</si>
  <si>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</si>
  <si>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</si>
  <si>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</si>
  <si>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</si>
  <si>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</si>
  <si>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</si>
  <si>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</si>
  <si>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</si>
  <si>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</si>
  <si>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</si>
  <si>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</si>
  <si>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</si>
  <si>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</si>
  <si>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</si>
  <si>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</si>
  <si>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</si>
  <si>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</si>
  <si>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</si>
  <si>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</si>
  <si>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</si>
  <si>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</si>
  <si>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</si>
  <si>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</si>
  <si>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</si>
  <si>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</si>
  <si>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</si>
  <si>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</si>
  <si>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</si>
  <si>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</si>
  <si>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</si>
  <si>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</si>
  <si>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</si>
  <si>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</si>
  <si>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</si>
  <si>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</si>
  <si>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</si>
  <si>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</si>
  <si>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</si>
  <si>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</si>
  <si>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</si>
  <si>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</si>
  <si>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</si>
  <si>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</si>
  <si>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</si>
  <si>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</si>
  <si>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</si>
  <si>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</si>
  <si>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</si>
  <si>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</si>
  <si>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</si>
  <si>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</si>
  <si>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</si>
  <si>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</si>
  <si>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</si>
  <si>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</si>
  <si>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</si>
  <si>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</si>
  <si>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</si>
  <si>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</si>
  <si>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</si>
  <si>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</si>
  <si>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</si>
  <si>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</si>
  <si>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</si>
  <si>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</si>
  <si>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</si>
  <si>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</si>
  <si>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</si>
  <si>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</si>
  <si>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</si>
  <si>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</si>
  <si>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</si>
  <si>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</si>
  <si>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</si>
  <si>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</si>
  <si>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</si>
  <si>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</si>
  <si>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</si>
  <si>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</si>
  <si>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</si>
  <si>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</si>
  <si>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</si>
  <si>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</si>
  <si>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</si>
  <si>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</si>
  <si>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</si>
  <si>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</si>
  <si>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</si>
  <si>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</si>
  <si>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</si>
  <si>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</si>
  <si>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</si>
  <si>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</si>
  <si>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</si>
  <si>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</si>
  <si>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</si>
  <si>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</si>
  <si>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</si>
  <si>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</si>
  <si>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</si>
  <si>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</si>
  <si>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</si>
  <si>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</si>
  <si>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</si>
  <si>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</si>
  <si>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</si>
  <si>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</si>
  <si>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</si>
  <si>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</si>
  <si>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</si>
  <si>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</si>
  <si>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</si>
  <si>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</si>
  <si>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</si>
  <si>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</si>
  <si>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</si>
  <si>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</si>
  <si>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</si>
  <si>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</si>
  <si>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</si>
  <si>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</si>
  <si>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</si>
  <si>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</si>
  <si>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</si>
  <si>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</si>
  <si>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</si>
  <si>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</si>
  <si>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</si>
  <si>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</si>
  <si>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</si>
  <si>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</si>
  <si>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</si>
  <si>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</si>
  <si>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</si>
  <si>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</si>
  <si>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</si>
  <si>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</si>
  <si>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</si>
  <si>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</si>
  <si>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</si>
  <si>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</si>
  <si>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</si>
  <si>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</si>
  <si>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</si>
  <si>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</si>
  <si>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</si>
  <si>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</si>
  <si>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</si>
  <si>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</si>
  <si>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</si>
  <si>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</si>
  <si>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</si>
  <si>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</si>
  <si>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</si>
  <si>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</si>
  <si>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</si>
  <si>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</si>
  <si>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</si>
  <si>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</si>
  <si>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</si>
  <si>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</si>
  <si>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</si>
  <si>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</si>
  <si>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</si>
  <si>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</si>
  <si>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</si>
  <si>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</si>
  <si>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</si>
  <si>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</si>
  <si>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</si>
  <si>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</si>
  <si>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</si>
  <si>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</si>
  <si>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</si>
  <si>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</si>
  <si>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</si>
  <si>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</si>
  <si>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</si>
  <si>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</si>
  <si>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</si>
  <si>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</si>
  <si>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</si>
  <si>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</si>
  <si>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</si>
  <si>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</si>
  <si>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</si>
  <si>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</si>
  <si>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</si>
  <si>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</si>
  <si>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</si>
  <si>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</si>
  <si>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</si>
  <si>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</si>
  <si>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</si>
  <si>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</si>
  <si>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</si>
  <si>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</si>
  <si>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</si>
  <si>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</si>
  <si>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</si>
  <si>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</si>
  <si>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</si>
  <si>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</si>
  <si>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</si>
  <si>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</si>
  <si>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</si>
  <si>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</si>
  <si>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</si>
  <si>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</si>
  <si>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</si>
  <si>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</si>
  <si>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</si>
  <si>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</si>
  <si>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</si>
  <si>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</si>
  <si>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</si>
  <si>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</si>
  <si>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</si>
  <si>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</si>
  <si>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</si>
  <si>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</si>
  <si>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</si>
  <si>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</si>
  <si>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</si>
  <si>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</si>
  <si>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</si>
  <si>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</si>
  <si>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</si>
  <si>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</si>
  <si>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</si>
  <si>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</si>
  <si>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</si>
  <si>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</si>
  <si>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</si>
  <si>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</si>
  <si>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</si>
  <si>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</si>
  <si>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</si>
  <si>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</si>
  <si>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</si>
  <si>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</si>
  <si>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</si>
  <si>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</si>
  <si>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</si>
  <si>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</si>
  <si>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</si>
  <si>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</si>
  <si>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</si>
  <si>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</si>
  <si>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</si>
  <si>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</si>
  <si>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</si>
  <si>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</si>
  <si>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</si>
  <si>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</si>
  <si>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</si>
  <si>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</si>
  <si>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</si>
  <si>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</si>
  <si>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</si>
  <si>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</si>
  <si>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</si>
  <si>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</si>
  <si>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</si>
  <si>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</si>
  <si>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</si>
  <si>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</si>
  <si>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</si>
  <si>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</si>
  <si>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</si>
  <si>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</si>
  <si>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</si>
  <si>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</si>
  <si>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</si>
  <si>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</si>
  <si>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</si>
  <si>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</si>
  <si>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</si>
  <si>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</si>
  <si>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</si>
  <si>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</si>
  <si>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</si>
  <si>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</si>
  <si>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</si>
  <si>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</si>
  <si>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</si>
  <si>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</si>
  <si>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</si>
  <si>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</si>
  <si>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</si>
  <si>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</si>
  <si>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</si>
  <si>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</si>
  <si>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</si>
  <si>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</si>
  <si>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</si>
  <si>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</si>
  <si>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</si>
  <si>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</si>
  <si>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</si>
  <si>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</si>
  <si>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</si>
  <si>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</si>
  <si>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</si>
  <si>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</si>
  <si>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</si>
  <si>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</si>
  <si>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</si>
  <si>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</si>
  <si>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</si>
  <si>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</si>
  <si>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</si>
  <si>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</si>
  <si>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</si>
  <si>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</si>
  <si>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</si>
  <si>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</si>
  <si>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</si>
  <si>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</si>
  <si>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</si>
  <si>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</si>
  <si>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</si>
  <si>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</si>
  <si>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</si>
  <si>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</si>
  <si>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</si>
  <si>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</si>
  <si>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</si>
  <si>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</si>
  <si>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</si>
  <si>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</si>
  <si>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</si>
  <si>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</si>
  <si>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</si>
  <si>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</si>
  <si>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</si>
  <si>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</si>
  <si>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</si>
  <si>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</si>
  <si>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</si>
  <si>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</si>
  <si>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</si>
  <si>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</si>
  <si>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</si>
  <si>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</si>
  <si>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</si>
  <si>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</si>
  <si>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</si>
  <si>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</si>
  <si>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</si>
  <si>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</si>
  <si>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</si>
  <si>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</si>
  <si>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</si>
  <si>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</si>
  <si>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</si>
  <si>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</si>
  <si>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</si>
  <si>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</si>
  <si>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</si>
  <si>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</si>
  <si>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</si>
  <si>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</si>
  <si>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</si>
  <si>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</si>
  <si>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</si>
  <si>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</si>
  <si>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</si>
  <si>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</si>
  <si>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</si>
  <si>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</si>
  <si>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</si>
  <si>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</si>
  <si>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</si>
  <si>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</si>
  <si>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</si>
  <si>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</si>
  <si>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</si>
  <si>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</si>
  <si>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</si>
  <si>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</si>
  <si>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</si>
  <si>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</si>
  <si>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</si>
  <si>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</si>
  <si>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</si>
  <si>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</si>
  <si>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</si>
  <si>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</si>
  <si>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</si>
  <si>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</si>
  <si>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</si>
  <si>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</si>
  <si>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</si>
  <si>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</si>
  <si>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</si>
  <si>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</si>
  <si>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</si>
  <si>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</si>
  <si>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</si>
  <si>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</si>
  <si>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</si>
  <si>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</si>
  <si>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</si>
  <si>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</si>
  <si>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</si>
  <si>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</si>
  <si>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</si>
  <si>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</si>
  <si>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</si>
  <si>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</si>
  <si>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</si>
  <si>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</si>
  <si>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</si>
  <si>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</si>
  <si>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</si>
  <si>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</si>
  <si>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</si>
  <si>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</si>
  <si>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</si>
  <si>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</si>
  <si>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</si>
  <si>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</si>
  <si>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</si>
  <si>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</si>
  <si>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</si>
  <si>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</si>
  <si>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</si>
  <si>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</si>
  <si>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</si>
  <si>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</si>
  <si>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</si>
  <si>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</si>
  <si>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</si>
  <si>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</si>
  <si>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</si>
  <si>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</si>
  <si>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</si>
  <si>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</si>
  <si>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</si>
  <si>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</si>
  <si>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</si>
  <si>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</si>
  <si>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</si>
  <si>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</si>
  <si>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</si>
  <si>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</si>
  <si>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</si>
  <si>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</si>
  <si>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</si>
  <si>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</si>
  <si>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</si>
  <si>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</si>
  <si>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</si>
  <si>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</si>
  <si>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</si>
  <si>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</si>
  <si>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</si>
  <si>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</si>
  <si>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</si>
  <si>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</si>
  <si>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</si>
  <si>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</si>
  <si>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</si>
  <si>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</si>
  <si>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</si>
  <si>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</si>
  <si>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</si>
  <si>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</si>
  <si>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</si>
  <si>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</si>
  <si>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</si>
  <si>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</si>
  <si>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</si>
  <si>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</si>
  <si>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</si>
  <si>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</si>
  <si>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</si>
  <si>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</si>
  <si>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</si>
  <si>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</si>
  <si>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</si>
  <si>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</si>
  <si>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</si>
  <si>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</si>
  <si>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</si>
  <si>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</si>
  <si>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</si>
  <si>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</si>
  <si>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</si>
  <si>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</si>
  <si>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</si>
  <si>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</si>
  <si>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</si>
  <si>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</si>
  <si>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</si>
  <si>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</si>
  <si>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</si>
  <si>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</si>
  <si>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</si>
  <si>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</si>
  <si>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</si>
  <si>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</si>
  <si>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</si>
  <si>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</si>
  <si>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</si>
  <si>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</si>
  <si>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</si>
  <si>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</si>
  <si>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</si>
  <si>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</si>
  <si>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</si>
  <si>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</si>
  <si>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</si>
  <si>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</si>
  <si>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</si>
  <si>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</si>
  <si>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</si>
  <si>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</si>
  <si>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</si>
  <si>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</si>
  <si>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</si>
  <si>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</si>
  <si>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</si>
  <si>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</si>
  <si>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</si>
  <si>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</si>
  <si>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</si>
  <si>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</si>
  <si>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</si>
  <si>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</si>
  <si>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</si>
  <si>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</si>
  <si>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</si>
  <si>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</si>
  <si>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</si>
  <si>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</si>
  <si>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</si>
  <si>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</si>
  <si>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</si>
  <si>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</si>
  <si>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</si>
  <si>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</si>
  <si>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</si>
  <si>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</si>
  <si>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</si>
  <si>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</si>
  <si>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</si>
  <si>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</si>
  <si>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</si>
  <si>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</si>
  <si>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</si>
  <si>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</si>
  <si>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</si>
  <si>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</si>
  <si>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</si>
  <si>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</si>
  <si>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</si>
  <si>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</si>
  <si>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</si>
  <si>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</si>
  <si>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</si>
  <si>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</si>
  <si>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</si>
  <si>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</si>
  <si>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</si>
  <si>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</si>
  <si>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</si>
  <si>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</si>
  <si>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</si>
  <si>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</si>
  <si>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</si>
  <si>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</si>
  <si>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</si>
  <si>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</si>
  <si>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</si>
  <si>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</si>
  <si>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</si>
  <si>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</si>
  <si>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</si>
  <si>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</si>
  <si>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</si>
  <si>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</si>
  <si>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</si>
  <si>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</si>
  <si>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</si>
  <si>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</si>
  <si>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</si>
  <si>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</si>
  <si>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</si>
  <si>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</si>
  <si>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</si>
  <si>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</si>
  <si>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</si>
  <si>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</si>
  <si>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</si>
  <si>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</si>
  <si>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</si>
  <si>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</si>
  <si>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</si>
  <si>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</si>
  <si>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</si>
  <si>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</si>
  <si>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</si>
  <si>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</si>
  <si>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</si>
  <si>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</si>
  <si>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</si>
  <si>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</si>
  <si>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</si>
  <si>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</si>
  <si>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</si>
  <si>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</si>
  <si>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</si>
  <si>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</si>
  <si>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</si>
  <si>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</si>
  <si>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</si>
  <si>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</si>
  <si>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</si>
  <si>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</si>
  <si>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</si>
  <si>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</si>
  <si>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</si>
  <si>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</si>
  <si>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</si>
  <si>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</si>
  <si>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</si>
  <si>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</si>
  <si>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</si>
  <si>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</si>
  <si>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</si>
  <si>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</si>
  <si>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</si>
  <si>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</si>
  <si>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</si>
  <si>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</si>
  <si>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</si>
  <si>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</si>
  <si>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</si>
  <si>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</si>
  <si>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</si>
  <si>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</si>
  <si>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</si>
  <si>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</si>
  <si>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</si>
  <si>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</si>
  <si>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</si>
  <si>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</si>
  <si>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</si>
  <si>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</si>
  <si>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</si>
  <si>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</si>
  <si>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</si>
  <si>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</si>
  <si>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</si>
  <si>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</si>
  <si>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</si>
  <si>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</si>
  <si>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</si>
  <si>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</si>
  <si>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</si>
  <si>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</si>
  <si>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</si>
  <si>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</si>
  <si>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</si>
  <si>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</si>
  <si>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</si>
  <si>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</si>
  <si>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</si>
  <si>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</si>
  <si>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</si>
  <si>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</si>
  <si>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</si>
  <si>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</si>
  <si>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</si>
  <si>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</si>
  <si>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</si>
  <si>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</si>
  <si>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</si>
  <si>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</si>
  <si>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</si>
  <si>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</si>
  <si>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</si>
  <si>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</si>
  <si>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</si>
  <si>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</si>
  <si>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</si>
  <si>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</si>
  <si>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</si>
  <si>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</si>
  <si>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</si>
  <si>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</si>
  <si>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</si>
  <si>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</si>
  <si>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</si>
  <si>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</si>
  <si>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</si>
  <si>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</si>
  <si>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</si>
  <si>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</si>
  <si>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</si>
  <si>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</si>
  <si>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</si>
  <si>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</si>
  <si>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</si>
  <si>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</si>
  <si>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</si>
  <si>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</si>
  <si>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</si>
  <si>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</si>
  <si>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</si>
  <si>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</si>
  <si>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</si>
  <si>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</si>
  <si>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</si>
  <si>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</si>
  <si>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</si>
  <si>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</si>
  <si>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</si>
  <si>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</si>
  <si>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</si>
  <si>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</si>
  <si>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</si>
  <si>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</si>
  <si>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</si>
  <si>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</si>
  <si>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</si>
  <si>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</si>
  <si>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</si>
  <si>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</si>
  <si>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</si>
  <si>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</si>
  <si>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</si>
  <si>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</si>
  <si>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</si>
  <si>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</si>
  <si>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</si>
  <si>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</si>
  <si>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</si>
  <si>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</si>
  <si>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</si>
  <si>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</si>
  <si>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</si>
  <si>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</si>
  <si>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</si>
  <si>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</si>
  <si>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</si>
  <si>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</si>
  <si>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</si>
  <si>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</si>
  <si>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</si>
  <si>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</si>
  <si>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</si>
  <si>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</si>
  <si>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</si>
  <si>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</si>
  <si>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</si>
  <si>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</si>
  <si>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</si>
  <si>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</si>
  <si>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</si>
  <si>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</si>
  <si>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</si>
  <si>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</si>
  <si>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</si>
  <si>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</si>
  <si>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</si>
  <si>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</si>
  <si>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</si>
  <si>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</si>
  <si>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</si>
  <si>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</si>
  <si>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</si>
  <si>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</si>
  <si>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</si>
  <si>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</si>
  <si>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</si>
  <si>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</si>
  <si>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</si>
  <si>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</si>
  <si>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</si>
  <si>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</si>
  <si>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</si>
  <si>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</si>
  <si>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</si>
  <si>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</si>
  <si>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</si>
  <si>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</si>
  <si>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</si>
  <si>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</si>
  <si>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</si>
  <si>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</si>
  <si>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</si>
  <si>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</si>
  <si>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</si>
  <si>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</si>
  <si>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</si>
  <si>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</si>
  <si>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</si>
  <si>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</si>
  <si>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</si>
  <si>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</si>
  <si>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</si>
  <si>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</si>
  <si>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</si>
  <si>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</si>
  <si>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</si>
  <si>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</si>
  <si>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</si>
  <si>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</si>
  <si>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</si>
  <si>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</si>
  <si>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</si>
  <si>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</si>
  <si>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</si>
  <si>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</si>
  <si>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</si>
  <si>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</si>
  <si>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</si>
  <si>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</si>
  <si>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</si>
  <si>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</si>
  <si>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</si>
  <si>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</si>
  <si>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</si>
  <si>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</si>
  <si>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</si>
  <si>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</si>
  <si>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</si>
  <si>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</si>
  <si>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</si>
  <si>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</si>
  <si>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</si>
  <si>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</si>
  <si>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</si>
  <si>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</si>
  <si>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</si>
  <si>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</si>
  <si>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</si>
  <si>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</si>
  <si>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</si>
  <si>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</si>
  <si>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</si>
  <si>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</si>
  <si>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</si>
  <si>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</si>
  <si>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</si>
  <si>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</si>
  <si>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</si>
  <si>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</si>
  <si>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</si>
  <si>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</si>
  <si>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</si>
  <si>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</si>
  <si>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</si>
  <si>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</si>
  <si>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</si>
  <si>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</si>
  <si>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</si>
  <si>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</si>
  <si>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</si>
  <si>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</si>
  <si>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</si>
  <si>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</si>
  <si>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</si>
  <si>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</si>
  <si>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</si>
  <si>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</si>
  <si>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</si>
  <si>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</si>
  <si>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</si>
  <si>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</si>
  <si>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</si>
  <si>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</si>
  <si>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</si>
  <si>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</si>
  <si>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</si>
  <si>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</si>
  <si>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</si>
  <si>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</si>
  <si>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</si>
  <si>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</si>
  <si>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</si>
  <si>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</si>
  <si>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</si>
  <si>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</si>
  <si>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</si>
  <si>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</si>
  <si>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</si>
  <si>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</si>
  <si>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</si>
  <si>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</si>
  <si>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</si>
  <si>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</si>
  <si>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</si>
  <si>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</si>
  <si>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</si>
  <si>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</si>
  <si>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</si>
  <si>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</si>
  <si>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</si>
  <si>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</si>
  <si>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</si>
  <si>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</si>
  <si>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</si>
  <si>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</si>
  <si>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</si>
  <si>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</si>
  <si>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</si>
  <si>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</si>
  <si>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</si>
  <si>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</si>
  <si>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</si>
  <si>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</si>
  <si>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</si>
  <si>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</si>
  <si>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</si>
  <si>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</si>
  <si>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</si>
  <si>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</si>
  <si>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</si>
  <si>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</si>
  <si>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</si>
  <si>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</si>
  <si>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</si>
  <si>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</si>
  <si>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</si>
  <si>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</si>
  <si>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</si>
  <si>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</si>
  <si>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</si>
  <si>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</si>
  <si>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</si>
  <si>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</si>
  <si>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</si>
  <si>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</si>
  <si>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</si>
  <si>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</si>
  <si>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</si>
  <si>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</si>
  <si>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</si>
  <si>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</si>
  <si>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</si>
  <si>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</si>
  <si>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</si>
  <si>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</si>
  <si>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</si>
  <si>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</si>
  <si>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</si>
  <si>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</si>
  <si>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</si>
  <si>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</si>
  <si>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</si>
  <si>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</si>
  <si>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</si>
  <si>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</si>
  <si>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</si>
  <si>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</si>
  <si>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</si>
  <si>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</si>
  <si>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</si>
  <si>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</si>
  <si>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</si>
  <si>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</si>
  <si>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</si>
  <si>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</si>
  <si>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</si>
  <si>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</si>
  <si>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</si>
  <si>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</si>
  <si>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</si>
  <si>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</si>
  <si>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</si>
  <si>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</si>
  <si>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</si>
  <si>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</si>
  <si>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</si>
  <si>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</si>
  <si>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</si>
  <si>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</si>
  <si>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</si>
  <si>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</si>
  <si>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</si>
  <si>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</si>
  <si>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</si>
  <si>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</si>
  <si>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</si>
  <si>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</si>
  <si>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</si>
  <si>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</si>
  <si>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</si>
  <si>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</si>
  <si>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</si>
  <si>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</si>
  <si>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</si>
  <si>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</si>
  <si>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</si>
  <si>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</si>
  <si>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</si>
  <si>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</si>
  <si>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</si>
  <si>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</si>
  <si>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</si>
  <si>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</si>
  <si>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</si>
  <si>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</si>
  <si>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</si>
  <si>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</si>
  <si>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</si>
  <si>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</si>
  <si>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</si>
  <si>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</si>
  <si>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</si>
  <si>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</si>
  <si>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</si>
  <si>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</si>
  <si>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</si>
  <si>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</si>
  <si>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</si>
  <si>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</si>
  <si>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</si>
  <si>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</si>
  <si>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</si>
  <si>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</si>
  <si>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</si>
  <si>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</si>
  <si>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</si>
  <si>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</si>
  <si>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</si>
  <si>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</si>
  <si>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</si>
  <si>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</si>
  <si>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</si>
  <si>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</si>
  <si>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</si>
  <si>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</si>
  <si>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</si>
  <si>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</si>
  <si>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</si>
  <si>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</si>
  <si>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</si>
  <si>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</si>
  <si>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</si>
  <si>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</si>
  <si>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</si>
  <si>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</si>
  <si>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</si>
  <si>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</si>
  <si>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</si>
  <si>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</si>
  <si>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</si>
  <si>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</si>
  <si>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</si>
  <si>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</si>
  <si>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</si>
  <si>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</si>
  <si>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</si>
  <si>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</si>
  <si>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</si>
  <si>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</si>
  <si>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</si>
  <si>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</si>
  <si>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</si>
  <si>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</si>
  <si>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</si>
  <si>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</si>
  <si>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</si>
  <si>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</si>
  <si>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</si>
  <si>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</si>
  <si>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</si>
  <si>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</si>
  <si>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</si>
  <si>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</si>
  <si>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</si>
  <si>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</si>
  <si>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</si>
  <si>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</si>
  <si>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</si>
  <si>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</si>
  <si>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</si>
  <si>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</si>
  <si>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</si>
  <si>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</si>
  <si>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</si>
  <si>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</si>
  <si>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</si>
  <si>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</si>
  <si>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</si>
  <si>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</si>
  <si>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</si>
  <si>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</si>
  <si>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</si>
  <si>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</si>
  <si>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</si>
  <si>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</si>
  <si>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</si>
  <si>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</si>
  <si>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</si>
  <si>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</si>
  <si>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</si>
  <si>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</si>
  <si>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</si>
  <si>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</si>
  <si>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</si>
  <si>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</si>
  <si>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</si>
  <si>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</si>
  <si>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</si>
  <si>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</si>
  <si>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</si>
  <si>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</si>
  <si>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</si>
  <si>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</si>
  <si>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</si>
  <si>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</si>
  <si>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</si>
  <si>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</si>
  <si>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</si>
  <si>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</si>
  <si>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</si>
  <si>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</si>
  <si>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</si>
  <si>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</si>
  <si>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</si>
  <si>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</si>
  <si>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</si>
  <si>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</si>
  <si>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</si>
  <si>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</si>
  <si>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</si>
  <si>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</si>
  <si>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</si>
  <si>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</si>
  <si>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</si>
  <si>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</si>
  <si>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</si>
  <si>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</si>
  <si>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</si>
  <si>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</si>
  <si>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</si>
  <si>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</si>
  <si>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</si>
  <si>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</si>
  <si>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</si>
  <si>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</si>
  <si>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</si>
  <si>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</si>
  <si>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</si>
  <si>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</si>
  <si>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</si>
  <si>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</si>
  <si>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</si>
  <si>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</si>
  <si>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</si>
  <si>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</si>
  <si>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</si>
  <si>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</si>
  <si>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</si>
  <si>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</si>
  <si>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</si>
  <si>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</si>
  <si>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</si>
  <si>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</si>
  <si>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</si>
  <si>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</si>
  <si>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</si>
  <si>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</si>
  <si>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</si>
  <si>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</si>
  <si>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</si>
  <si>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</si>
  <si>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</si>
  <si>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</si>
  <si>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</si>
  <si>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</si>
  <si>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</si>
  <si>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</si>
  <si>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</si>
  <si>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</si>
  <si>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</si>
  <si>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</si>
  <si>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</si>
  <si>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</si>
  <si>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</si>
  <si>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</si>
  <si>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</si>
  <si>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</si>
  <si>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</si>
  <si>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</si>
  <si>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</si>
  <si>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</si>
  <si>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</si>
  <si>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</si>
  <si>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</si>
  <si>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</si>
  <si>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</si>
  <si>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</si>
  <si>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</si>
  <si>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</si>
  <si>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</si>
  <si>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</si>
  <si>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</si>
  <si>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</si>
  <si>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</si>
  <si>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</si>
  <si>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</si>
  <si>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</si>
  <si>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</si>
  <si>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</si>
  <si>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</si>
  <si>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</si>
  <si>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</si>
  <si>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</si>
  <si>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</si>
  <si>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</si>
  <si>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</si>
  <si>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</si>
  <si>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</si>
  <si>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</si>
  <si>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</si>
  <si>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</si>
  <si>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</si>
  <si>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</si>
  <si>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</si>
  <si>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</si>
  <si>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</si>
  <si>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</si>
  <si>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</si>
  <si>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</si>
  <si>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</si>
  <si>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</si>
  <si>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</si>
  <si>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</si>
  <si>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</si>
  <si>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</si>
  <si>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</si>
  <si>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</si>
  <si>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</si>
  <si>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</si>
  <si>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</si>
  <si>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</si>
  <si>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</si>
  <si>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</si>
  <si>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</si>
  <si>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</si>
  <si>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</si>
  <si>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</si>
  <si>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</si>
  <si>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</si>
  <si>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</si>
  <si>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</si>
  <si>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</si>
  <si>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</si>
  <si>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</si>
  <si>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</si>
  <si>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</si>
  <si>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</si>
  <si>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</si>
  <si>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</si>
  <si>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</si>
  <si>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</si>
  <si>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</si>
  <si>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</si>
  <si>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</si>
  <si>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</si>
  <si>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</si>
  <si>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</si>
  <si>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</si>
  <si>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</si>
  <si>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</si>
  <si>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</si>
  <si>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</si>
  <si>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</si>
  <si>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</si>
  <si>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</si>
  <si>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</si>
  <si>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</si>
  <si>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</si>
  <si>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</si>
  <si>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</si>
  <si>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</si>
  <si>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</si>
  <si>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</si>
  <si>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</si>
  <si>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</si>
  <si>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</si>
  <si>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</si>
  <si>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</si>
  <si>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</si>
  <si>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</si>
  <si>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</si>
  <si>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</si>
  <si>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</si>
  <si>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</si>
  <si>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</si>
  <si>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</si>
  <si>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</si>
  <si>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</si>
  <si>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</si>
  <si>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</si>
  <si>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</si>
  <si>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</si>
  <si>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</si>
  <si>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</si>
  <si>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</si>
  <si>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</si>
  <si>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</si>
  <si>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</si>
  <si>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</si>
  <si>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</si>
  <si>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</si>
  <si>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</si>
  <si>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</si>
  <si>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</si>
  <si>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</si>
  <si>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</si>
  <si>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</si>
  <si>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</si>
  <si>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</si>
  <si>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</si>
  <si>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</si>
  <si>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</si>
  <si>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</si>
  <si>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</si>
  <si>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</si>
  <si>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</si>
  <si>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</si>
  <si>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</si>
  <si>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</si>
  <si>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</si>
  <si>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</si>
  <si>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</si>
  <si>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</si>
  <si>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</si>
  <si>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</si>
  <si>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</si>
  <si>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</si>
  <si>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</si>
  <si>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</si>
  <si>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</si>
  <si>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</si>
  <si>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</si>
  <si>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</si>
  <si>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</si>
  <si>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</si>
  <si>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</si>
  <si>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</si>
  <si>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</si>
  <si>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</si>
  <si>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</si>
  <si>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</si>
  <si>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</si>
  <si>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</si>
  <si>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</si>
  <si>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</si>
  <si>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</si>
  <si>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</si>
  <si>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</si>
  <si>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</si>
  <si>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</si>
  <si>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</si>
  <si>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</si>
  <si>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</si>
  <si>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</si>
  <si>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</si>
  <si>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</si>
  <si>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</si>
  <si>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</si>
  <si>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</si>
  <si>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</si>
  <si>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</si>
  <si>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</si>
  <si>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</si>
  <si>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</si>
  <si>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</si>
  <si>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</si>
  <si>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</si>
  <si>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</si>
  <si>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</si>
  <si>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</si>
  <si>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</si>
  <si>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</si>
  <si>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</si>
  <si>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</si>
  <si>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</si>
  <si>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</si>
  <si>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</si>
  <si>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</si>
  <si>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</si>
  <si>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</si>
  <si>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</si>
  <si>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</si>
  <si>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</si>
  <si>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</si>
  <si>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</si>
  <si>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</si>
  <si>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</si>
  <si>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</si>
  <si>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</si>
  <si>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</si>
  <si>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</si>
  <si>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</si>
  <si>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</si>
  <si>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</si>
  <si>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</si>
  <si>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</si>
  <si>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</si>
  <si>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</si>
  <si>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</si>
  <si>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</si>
  <si>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</si>
  <si>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</si>
  <si>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</si>
  <si>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</si>
  <si>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</si>
  <si>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</si>
  <si>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</si>
  <si>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</si>
  <si>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</si>
  <si>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</si>
  <si>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</si>
  <si>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</si>
  <si>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</si>
  <si>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</si>
  <si>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</si>
  <si>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</si>
  <si>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</si>
  <si>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</si>
  <si>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</si>
  <si>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</si>
  <si>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</si>
  <si>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</si>
  <si>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</si>
  <si>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</si>
  <si>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</si>
  <si>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</si>
  <si>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</si>
  <si>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</si>
  <si>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</si>
  <si>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</si>
  <si>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</si>
  <si>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</si>
  <si>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</si>
  <si>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</si>
  <si>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</si>
  <si>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</si>
  <si>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</si>
  <si>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</si>
  <si>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</si>
  <si>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</si>
  <si>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</si>
  <si>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</si>
  <si>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</si>
  <si>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</si>
  <si>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</si>
  <si>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</si>
  <si>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</si>
  <si>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</si>
  <si>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</si>
  <si>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</si>
  <si>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</si>
  <si>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</si>
  <si>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</si>
  <si>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</si>
  <si>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</si>
  <si>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</si>
  <si>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</si>
  <si>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</si>
  <si>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</si>
  <si>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</si>
  <si>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</si>
  <si>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</si>
  <si>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</si>
  <si>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</si>
  <si>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</si>
  <si>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</si>
  <si>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</si>
  <si>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</si>
  <si>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</si>
  <si>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</si>
  <si>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</si>
  <si>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</si>
  <si>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</si>
  <si>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</si>
  <si>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</si>
  <si>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</si>
  <si>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</si>
  <si>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</si>
  <si>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</si>
  <si>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</si>
  <si>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</si>
  <si>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</si>
  <si>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</si>
  <si>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</si>
  <si>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</si>
  <si>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</si>
  <si>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</si>
  <si>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</si>
  <si>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</si>
  <si>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</si>
  <si>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</si>
  <si>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</si>
  <si>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</si>
  <si>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</si>
  <si>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</si>
  <si>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</si>
  <si>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</si>
  <si>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</si>
  <si>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</si>
  <si>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</si>
  <si>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</si>
  <si>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</si>
  <si>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</si>
  <si>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</si>
  <si>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</si>
  <si>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</si>
  <si>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</si>
  <si>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</si>
  <si>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</si>
  <si>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</si>
  <si>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</si>
  <si>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</si>
  <si>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</si>
  <si>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</si>
  <si>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</si>
  <si>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</si>
  <si>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</si>
  <si>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</si>
  <si>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</si>
  <si>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</si>
  <si>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</si>
  <si>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</si>
  <si>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</si>
  <si>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</si>
  <si>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</si>
  <si>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</si>
  <si>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</si>
  <si>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</si>
  <si>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</si>
  <si>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</si>
  <si>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</si>
  <si>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</si>
  <si>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</si>
  <si>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</si>
  <si>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</si>
  <si>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</si>
  <si>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</si>
  <si>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</si>
  <si>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</si>
  <si>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</si>
  <si>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</si>
  <si>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</si>
  <si>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</si>
  <si>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</si>
  <si>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</si>
  <si>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</si>
  <si>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</si>
  <si>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</si>
  <si>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</si>
  <si>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</si>
  <si>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</si>
  <si>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</si>
  <si>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</si>
  <si>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</si>
  <si>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</si>
  <si>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</si>
  <si>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</si>
  <si>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</si>
  <si>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</si>
  <si>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</si>
  <si>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</si>
  <si>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</si>
  <si>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</si>
  <si>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</si>
  <si>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</si>
  <si>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</si>
  <si>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</si>
  <si>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</si>
  <si>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</si>
  <si>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</si>
  <si>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</si>
  <si>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</si>
  <si>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</si>
  <si>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</si>
  <si>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</si>
  <si>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</si>
  <si>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</si>
  <si>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</si>
  <si>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</si>
  <si>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</si>
  <si>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</si>
  <si>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</si>
  <si>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</si>
  <si>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</si>
  <si>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</si>
  <si>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</si>
  <si>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</si>
  <si>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</si>
  <si>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</si>
  <si>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</si>
  <si>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</si>
  <si>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</si>
  <si>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</si>
  <si>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</si>
  <si>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</si>
  <si>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</si>
  <si>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</si>
  <si>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</si>
  <si>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</si>
  <si>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</si>
  <si>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</si>
  <si>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</si>
  <si>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</si>
  <si>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</si>
  <si>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</si>
  <si>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</si>
  <si>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</si>
  <si>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</si>
  <si>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</si>
  <si>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</si>
  <si>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</si>
  <si>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</si>
  <si>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</si>
  <si>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</si>
  <si>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</si>
  <si>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</si>
  <si>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</si>
  <si>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</si>
  <si>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</si>
  <si>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</si>
  <si>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</si>
  <si>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</si>
  <si>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</si>
  <si>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</si>
  <si>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</si>
  <si>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</si>
  <si>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</si>
  <si>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</si>
  <si>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</si>
  <si>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</si>
  <si>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</si>
  <si>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</si>
  <si>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</si>
  <si>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</si>
  <si>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</si>
  <si>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</si>
  <si>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</si>
  <si>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</si>
  <si>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</si>
  <si>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</si>
  <si>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</si>
  <si>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</si>
  <si>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</si>
  <si>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</si>
  <si>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</si>
  <si>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</si>
  <si>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</si>
  <si>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</si>
  <si>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</si>
  <si>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</si>
  <si>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</si>
  <si>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</si>
  <si>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</si>
  <si>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</si>
  <si>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</si>
  <si>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</si>
  <si>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</si>
  <si>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</si>
  <si>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</si>
  <si>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</si>
  <si>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</si>
  <si>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</si>
  <si>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</si>
  <si>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</si>
  <si>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</si>
  <si>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</si>
  <si>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</si>
  <si>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</si>
  <si>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</si>
  <si>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</si>
  <si>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</si>
  <si>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</si>
  <si>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</si>
  <si>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</si>
  <si>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</si>
  <si>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</si>
  <si>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</si>
  <si>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</si>
  <si>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</si>
  <si>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</si>
  <si>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</si>
  <si>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</si>
  <si>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</si>
  <si>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</si>
  <si>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</si>
  <si>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</si>
  <si>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</si>
  <si>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</si>
  <si>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</si>
  <si>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</si>
  <si>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</si>
  <si>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</si>
  <si>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</si>
  <si>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</si>
  <si>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</si>
  <si>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</si>
  <si>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</si>
  <si>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</si>
  <si>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</si>
  <si>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</si>
  <si>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</si>
  <si>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</si>
  <si>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</si>
  <si>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</si>
  <si>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</si>
  <si>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</si>
  <si>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</si>
  <si>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</si>
  <si>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</si>
  <si>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</si>
  <si>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</si>
  <si>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</si>
  <si>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</si>
  <si>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</si>
  <si>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</si>
  <si>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</si>
  <si>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</si>
  <si>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</si>
  <si>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</si>
  <si>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</si>
  <si>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</si>
  <si>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</si>
  <si>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</si>
  <si>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</si>
  <si>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</si>
  <si>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</si>
  <si>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</si>
  <si>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</si>
  <si>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</si>
  <si>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</si>
  <si>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</si>
  <si>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</si>
  <si>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</si>
  <si>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</si>
  <si>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</si>
  <si>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</si>
  <si>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</si>
  <si>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</si>
  <si>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</si>
  <si>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</si>
  <si>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</si>
  <si>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</si>
  <si>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</si>
  <si>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</si>
  <si>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</si>
  <si>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</si>
  <si>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</si>
  <si>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</si>
  <si>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</si>
  <si>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</si>
  <si>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</si>
  <si>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</si>
  <si>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</si>
  <si>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</si>
  <si>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</si>
  <si>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</si>
  <si>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</si>
  <si>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</si>
  <si>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</si>
  <si>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</si>
  <si>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</si>
  <si>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</si>
  <si>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</si>
  <si>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</si>
  <si>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</si>
  <si>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</si>
  <si>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</si>
  <si>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</si>
  <si>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</si>
  <si>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</si>
  <si>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</si>
  <si>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</si>
  <si>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</si>
  <si>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</si>
  <si>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</si>
  <si>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</si>
  <si>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</si>
  <si>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</si>
  <si>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</si>
  <si>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</si>
  <si>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</si>
  <si>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</si>
  <si>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</si>
  <si>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</si>
  <si>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</si>
  <si>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</si>
  <si>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</si>
  <si>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</si>
  <si>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</si>
  <si>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</si>
  <si>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</si>
  <si>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</si>
  <si>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</si>
  <si>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</si>
  <si>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</si>
  <si>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</si>
  <si>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</si>
  <si>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</si>
  <si>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</si>
  <si>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</si>
  <si>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</si>
  <si>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</si>
  <si>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</si>
  <si>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</si>
  <si>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</si>
  <si>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</si>
  <si>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</si>
  <si>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</si>
  <si>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</si>
  <si>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</si>
  <si>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</si>
  <si>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</si>
  <si>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</si>
  <si>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</si>
  <si>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</si>
  <si>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</si>
  <si>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</si>
  <si>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</si>
  <si>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</si>
  <si>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</si>
  <si>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</si>
  <si>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</si>
  <si>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</si>
  <si>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</si>
  <si>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</si>
  <si>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</si>
  <si>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</si>
  <si>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</si>
  <si>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</si>
  <si>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</si>
  <si>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</si>
  <si>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</si>
  <si>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</si>
  <si>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</si>
  <si>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</si>
  <si>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</si>
  <si>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</si>
  <si>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</si>
  <si>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</si>
  <si>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</si>
  <si>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</si>
  <si>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</si>
  <si>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</si>
  <si>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</si>
  <si>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</si>
  <si>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</si>
  <si>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</si>
  <si>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</si>
  <si>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</si>
  <si>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</si>
  <si>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</si>
  <si>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</si>
  <si>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</si>
  <si>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</si>
  <si>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</si>
  <si>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</si>
  <si>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</si>
  <si>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</si>
  <si>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</si>
  <si>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</si>
  <si>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</si>
  <si>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</si>
  <si>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</si>
  <si>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</si>
  <si>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</si>
  <si>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</si>
  <si>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</si>
  <si>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</si>
  <si>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</si>
  <si>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</si>
  <si>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</si>
  <si>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</si>
  <si>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</si>
  <si>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</si>
  <si>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</si>
  <si>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</si>
  <si>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</si>
  <si>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</si>
  <si>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</si>
  <si>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</si>
  <si>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</si>
  <si>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</si>
  <si>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</si>
  <si>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</si>
  <si>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</si>
  <si>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</si>
  <si>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</si>
  <si>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</si>
  <si>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</si>
  <si>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</si>
  <si>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</si>
  <si>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</si>
  <si>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</si>
  <si>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</si>
  <si>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</si>
  <si>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</si>
  <si>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</si>
  <si>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</si>
  <si>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</si>
  <si>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</si>
  <si>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</si>
  <si>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</si>
  <si>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</si>
  <si>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</si>
  <si>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</si>
  <si>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</si>
  <si>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</si>
  <si>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</si>
  <si>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</si>
  <si>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</si>
  <si>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</si>
  <si>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</si>
  <si>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</si>
  <si>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</si>
  <si>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</si>
  <si>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</si>
  <si>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</si>
  <si>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</si>
  <si>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</si>
  <si>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</si>
  <si>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</si>
  <si>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</si>
  <si>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</si>
  <si>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</si>
  <si>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</si>
  <si>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</si>
  <si>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</si>
  <si>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</si>
  <si>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</si>
  <si>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</si>
  <si>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</si>
  <si>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</si>
  <si>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</si>
  <si>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</si>
  <si>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</si>
  <si>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</si>
  <si>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</si>
  <si>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</si>
  <si>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</si>
  <si>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</si>
  <si>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</si>
  <si>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</si>
  <si>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</si>
  <si>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</si>
  <si>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</si>
  <si>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</si>
  <si>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</si>
  <si>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</si>
  <si>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</si>
  <si>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</si>
  <si>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</si>
  <si>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</si>
  <si>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</si>
  <si>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</si>
  <si>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</si>
  <si>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</si>
  <si>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</si>
  <si>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</si>
  <si>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</si>
  <si>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</si>
  <si>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</si>
  <si>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</si>
  <si>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</si>
  <si>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</si>
  <si>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</si>
  <si>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</si>
  <si>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</si>
  <si>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</si>
  <si>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</si>
  <si>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</si>
  <si>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</si>
  <si>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</si>
  <si>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</si>
  <si>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</si>
  <si>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</si>
  <si>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</si>
  <si>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</si>
  <si>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</si>
  <si>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</si>
  <si>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</si>
  <si>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</si>
  <si>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</si>
  <si>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</si>
  <si>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</si>
  <si>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</si>
  <si>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</si>
  <si>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</si>
  <si>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</si>
  <si>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</si>
  <si>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</si>
  <si>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</si>
  <si>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</si>
  <si>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</si>
  <si>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</si>
  <si>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</si>
  <si>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</si>
  <si>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</si>
  <si>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</si>
  <si>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</si>
  <si>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</si>
  <si>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</si>
  <si>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</si>
  <si>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</si>
  <si>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</si>
  <si>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</si>
  <si>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</si>
  <si>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</si>
  <si>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</si>
  <si>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</si>
  <si>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</si>
  <si>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</si>
  <si>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</si>
  <si>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</si>
  <si>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</si>
  <si>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</si>
  <si>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</si>
  <si>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</si>
  <si>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</si>
  <si>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</si>
  <si>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</si>
  <si>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</si>
  <si>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</si>
  <si>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</si>
  <si>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</si>
  <si>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</si>
  <si>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</si>
  <si>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</si>
  <si>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</si>
  <si>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</si>
  <si>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</si>
  <si>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</si>
  <si>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</si>
  <si>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</si>
  <si>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</si>
  <si>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</si>
  <si>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</si>
  <si>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</si>
  <si>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</si>
  <si>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</si>
  <si>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</si>
  <si>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</si>
  <si>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</si>
  <si>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</si>
  <si>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</si>
  <si>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</si>
  <si>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</si>
  <si>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</si>
  <si>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</si>
  <si>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</si>
  <si>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</si>
  <si>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</si>
  <si>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</si>
  <si>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</si>
  <si>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</si>
  <si>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</si>
  <si>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</si>
  <si>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</si>
  <si>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</si>
  <si>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</si>
  <si>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</si>
  <si>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</si>
  <si>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</si>
  <si>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</si>
  <si>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</si>
  <si>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</si>
  <si>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</si>
  <si>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</si>
  <si>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</si>
  <si>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</si>
  <si>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</si>
  <si>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</si>
  <si>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</si>
  <si>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</si>
  <si>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</si>
  <si>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</si>
  <si>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</si>
  <si>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</si>
  <si>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</si>
  <si>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</si>
  <si>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</si>
  <si>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</si>
  <si>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</si>
  <si>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</si>
  <si>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</si>
  <si>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</si>
  <si>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</si>
  <si>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</si>
  <si>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</si>
  <si>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</si>
  <si>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</si>
  <si>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</si>
  <si>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</si>
  <si>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</si>
  <si>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</si>
  <si>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</si>
  <si>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</si>
  <si>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</si>
  <si>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</si>
  <si>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</si>
  <si>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</si>
  <si>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</si>
  <si>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</si>
  <si>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</si>
  <si>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</si>
  <si>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</si>
  <si>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</si>
  <si>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</si>
  <si>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</si>
  <si>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</si>
  <si>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</si>
  <si>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</si>
  <si>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</si>
  <si>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</si>
  <si>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</si>
  <si>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</si>
  <si>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</si>
  <si>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</si>
  <si>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</si>
  <si>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</si>
  <si>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</si>
  <si>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</si>
  <si>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</si>
  <si>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</si>
  <si>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</si>
  <si>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</si>
  <si>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</si>
  <si>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</si>
  <si>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</si>
  <si>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</si>
  <si>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</si>
  <si>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</si>
  <si>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</si>
  <si>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</si>
  <si>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</si>
  <si>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</si>
  <si>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</si>
  <si>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</si>
  <si>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</si>
  <si>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</si>
  <si>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</si>
  <si>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</si>
  <si>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</si>
  <si>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</si>
  <si>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</si>
  <si>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</si>
  <si>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</si>
  <si>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</si>
  <si>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</si>
  <si>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</si>
  <si>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</si>
  <si>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</si>
  <si>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</si>
  <si>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</si>
  <si>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</si>
  <si>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</si>
  <si>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</si>
  <si>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</si>
  <si>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</si>
  <si>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</si>
  <si>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</si>
  <si>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</si>
  <si>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</si>
  <si>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</si>
  <si>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</si>
  <si>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</si>
  <si>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</si>
  <si>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</si>
  <si>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</si>
  <si>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</si>
  <si>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</si>
  <si>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</si>
  <si>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</si>
  <si>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</si>
  <si>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</si>
  <si>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</si>
  <si>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</si>
  <si>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</si>
  <si>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</si>
  <si>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</si>
  <si>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</si>
  <si>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</si>
  <si>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</si>
  <si>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</si>
  <si>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</si>
  <si>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</si>
  <si>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</si>
  <si>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</si>
  <si>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</si>
  <si>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</si>
  <si>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</si>
  <si>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</si>
  <si>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</si>
  <si>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</si>
  <si>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</si>
  <si>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</si>
  <si>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</si>
  <si>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</si>
  <si>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</si>
  <si>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</si>
  <si>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</si>
  <si>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</si>
  <si>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</si>
  <si>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</si>
  <si>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</si>
  <si>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</si>
  <si>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</si>
  <si>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</si>
  <si>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</si>
  <si>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</si>
  <si>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</si>
  <si>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</si>
  <si>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</si>
  <si>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</si>
  <si>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</si>
  <si>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</si>
  <si>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</si>
  <si>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</si>
  <si>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</si>
  <si>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</si>
  <si>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</si>
  <si>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</si>
  <si>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</si>
  <si>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</si>
  <si>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</si>
  <si>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</si>
  <si>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</si>
  <si>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</si>
  <si>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</si>
  <si>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</si>
  <si>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</si>
  <si>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</si>
  <si>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</si>
  <si>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</si>
  <si>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</si>
  <si>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</si>
  <si>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</si>
  <si>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</si>
  <si>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</si>
  <si>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</si>
  <si>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</si>
  <si>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</si>
  <si>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</si>
  <si>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</si>
  <si>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</si>
  <si>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</si>
  <si>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</si>
  <si>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</si>
  <si>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</si>
  <si>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</si>
  <si>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</si>
  <si>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</si>
  <si>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</si>
  <si>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</si>
  <si>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</si>
  <si>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</si>
  <si>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</si>
  <si>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</si>
  <si>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</si>
  <si>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</si>
  <si>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</si>
  <si>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</si>
  <si>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</si>
  <si>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</si>
  <si>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</si>
  <si>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</si>
  <si>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</si>
  <si>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</si>
  <si>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</si>
  <si>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</si>
  <si>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</si>
  <si>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</si>
  <si>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</si>
  <si>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</si>
  <si>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</si>
  <si>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</si>
  <si>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</si>
  <si>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</si>
  <si>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</si>
  <si>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</si>
  <si>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</si>
  <si>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</si>
  <si>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</si>
  <si>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</si>
  <si>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</si>
  <si>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</si>
  <si>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</si>
  <si>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</si>
  <si>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</si>
  <si>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</si>
  <si>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</si>
  <si>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</si>
  <si>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</si>
  <si>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</si>
  <si>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</si>
  <si>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</si>
  <si>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</si>
  <si>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</si>
  <si>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</si>
  <si>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</si>
  <si>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</si>
  <si>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</si>
  <si>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</si>
  <si>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</si>
  <si>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</si>
  <si>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</si>
  <si>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</si>
  <si>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</si>
  <si>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</si>
  <si>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</si>
  <si>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</si>
  <si>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</si>
  <si>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</si>
  <si>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</si>
  <si>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</si>
  <si>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</si>
  <si>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</si>
  <si>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</si>
  <si>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</si>
  <si>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</si>
  <si>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</si>
  <si>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</si>
  <si>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</si>
  <si>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</si>
  <si>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</si>
  <si>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</si>
  <si>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</si>
  <si>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</si>
  <si>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</si>
  <si>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</si>
  <si>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</si>
  <si>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</si>
  <si>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</si>
  <si>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</si>
  <si>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</si>
  <si>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</si>
  <si>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</si>
  <si>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</si>
  <si>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</si>
  <si>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</si>
  <si>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</si>
  <si>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</si>
  <si>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</si>
  <si>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</si>
  <si>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</si>
  <si>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</si>
  <si>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</si>
  <si>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</si>
  <si>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</si>
  <si>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</si>
  <si>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</si>
  <si>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</si>
  <si>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</si>
  <si>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</si>
  <si>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</si>
  <si>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</si>
  <si>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</si>
  <si>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</si>
  <si>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</si>
  <si>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</si>
  <si>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</si>
  <si>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</si>
  <si>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</si>
  <si>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</si>
  <si>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</si>
  <si>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</si>
  <si>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</si>
  <si>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</si>
  <si>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</si>
  <si>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</si>
  <si>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</si>
  <si>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</si>
  <si>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</si>
  <si>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</si>
  <si>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</si>
  <si>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</si>
  <si>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</si>
  <si>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</si>
  <si>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</si>
  <si>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</si>
  <si>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</si>
  <si>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</si>
  <si>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</si>
  <si>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</si>
  <si>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</si>
  <si>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</si>
  <si>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</si>
  <si>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</si>
  <si>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</si>
  <si>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</si>
  <si>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</si>
  <si>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</si>
  <si>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</si>
  <si>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</si>
  <si>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</si>
  <si>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</si>
  <si>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</si>
  <si>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</si>
  <si>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</si>
  <si>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</si>
  <si>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</si>
  <si>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</si>
  <si>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</si>
  <si>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</si>
  <si>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</si>
  <si>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</si>
  <si>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</si>
  <si>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</si>
  <si>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</si>
  <si>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</si>
  <si>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</si>
  <si>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</si>
  <si>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</si>
  <si>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</si>
  <si>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</si>
  <si>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</si>
  <si>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</si>
  <si>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</si>
  <si>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</si>
  <si>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</si>
  <si>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</si>
  <si>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</si>
  <si>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</si>
  <si>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</si>
  <si>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</si>
  <si>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</si>
  <si>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</si>
  <si>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</si>
  <si>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</si>
  <si>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</si>
  <si>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</si>
  <si>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</si>
  <si>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</si>
  <si>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</si>
  <si>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</si>
  <si>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</si>
  <si>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</si>
  <si>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</si>
  <si>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</si>
  <si>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</si>
  <si>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</si>
  <si>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</si>
  <si>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</si>
  <si>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</si>
  <si>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</si>
  <si>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</si>
  <si>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</si>
  <si>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</si>
  <si>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</si>
  <si>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</si>
  <si>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</si>
  <si>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</si>
  <si>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</si>
  <si>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</si>
  <si>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</si>
  <si>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</si>
  <si>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</si>
  <si>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</si>
  <si>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</si>
  <si>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</si>
  <si>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</si>
  <si>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</si>
  <si>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</si>
  <si>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</si>
  <si>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</si>
  <si>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</si>
  <si>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</si>
  <si>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</si>
  <si>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</si>
  <si>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</si>
  <si>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</si>
  <si>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</si>
  <si>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</si>
  <si>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</si>
  <si>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</si>
  <si>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</si>
  <si>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</si>
  <si>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</si>
  <si>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</si>
  <si>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</si>
  <si>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</si>
  <si>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</si>
  <si>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</si>
  <si>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</si>
  <si>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</si>
  <si>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</si>
  <si>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</si>
  <si>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</si>
  <si>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</si>
  <si>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</si>
  <si>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</si>
  <si>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</si>
  <si>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</si>
  <si>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</si>
  <si>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</si>
  <si>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</si>
  <si>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</si>
  <si>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</si>
  <si>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</si>
  <si>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</si>
  <si>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</si>
  <si>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</si>
  <si>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</si>
  <si>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</si>
  <si>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</si>
  <si>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</si>
  <si>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</si>
  <si>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</si>
  <si>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</si>
  <si>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</si>
  <si>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</si>
  <si>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</si>
  <si>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</si>
  <si>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</si>
  <si>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</si>
  <si>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</si>
  <si>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</si>
  <si>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</si>
  <si>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</si>
  <si>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</si>
  <si>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</si>
  <si>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</si>
  <si>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</si>
  <si>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</si>
  <si>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</si>
  <si>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</si>
  <si>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</si>
  <si>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</si>
  <si>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</si>
  <si>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</si>
  <si>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</si>
  <si>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</si>
  <si>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</si>
  <si>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</si>
  <si>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</si>
  <si>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</si>
  <si>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</si>
  <si>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</si>
  <si>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</si>
  <si>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</si>
  <si>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</si>
  <si>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</si>
  <si>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</si>
  <si>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</si>
  <si>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</si>
  <si>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</si>
  <si>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</si>
  <si>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</si>
  <si>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</si>
  <si>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</si>
  <si>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</si>
  <si>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</si>
  <si>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</si>
  <si>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</si>
  <si>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</si>
  <si>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</si>
  <si>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</si>
  <si>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</si>
  <si>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</si>
  <si>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</si>
  <si>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</si>
  <si>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</si>
  <si>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</si>
  <si>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</si>
  <si>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</si>
  <si>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</si>
  <si>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</si>
  <si>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</si>
  <si>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</si>
  <si>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</si>
  <si>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</si>
  <si>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</si>
  <si>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</si>
  <si>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</si>
  <si>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</si>
  <si>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</si>
  <si>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</si>
  <si>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</si>
  <si>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</si>
  <si>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</si>
  <si>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</si>
  <si>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</si>
  <si>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</si>
  <si>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</si>
  <si>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</si>
  <si>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</si>
  <si>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</si>
  <si>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</si>
  <si>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</si>
  <si>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</si>
  <si>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</si>
  <si>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</si>
  <si>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</si>
  <si>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</si>
  <si>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</si>
  <si>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</si>
  <si>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</si>
  <si>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</si>
  <si>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</si>
  <si>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</si>
  <si>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</si>
  <si>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</si>
  <si>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</si>
  <si>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</si>
  <si>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</si>
  <si>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</si>
  <si>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</si>
  <si>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</si>
  <si>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</si>
  <si>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</si>
  <si>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</si>
  <si>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</si>
  <si>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</si>
  <si>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</si>
  <si>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</si>
  <si>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</si>
  <si>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</si>
  <si>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</si>
  <si>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</si>
  <si>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</si>
  <si>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</si>
  <si>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</si>
  <si>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</si>
  <si>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</si>
  <si>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</si>
  <si>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</si>
  <si>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</si>
  <si>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</si>
  <si>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</si>
  <si>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</si>
  <si>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</si>
  <si>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</si>
  <si>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</si>
  <si>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</si>
  <si>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</si>
  <si>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</si>
  <si>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</si>
  <si>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</si>
  <si>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</si>
  <si>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</si>
  <si>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</si>
  <si>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</si>
  <si>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</si>
  <si>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</si>
  <si>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</si>
  <si>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</si>
  <si>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</si>
  <si>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</si>
  <si>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</si>
  <si>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</si>
  <si>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</si>
  <si>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</si>
  <si>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</si>
  <si>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</si>
  <si>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</si>
  <si>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</si>
  <si>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</si>
  <si>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</si>
  <si>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</si>
  <si>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</si>
  <si>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</si>
  <si>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</si>
  <si>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</si>
  <si>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</si>
  <si>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</si>
  <si>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</si>
  <si>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</si>
  <si>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</si>
  <si>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</si>
  <si>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</si>
  <si>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</si>
  <si>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</si>
  <si>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</si>
  <si>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</si>
  <si>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</si>
  <si>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</si>
  <si>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</si>
  <si>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</si>
  <si>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</si>
  <si>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</si>
  <si>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</si>
  <si>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</si>
  <si>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</si>
  <si>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</si>
  <si>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</si>
  <si>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</si>
  <si>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</si>
  <si>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</si>
  <si>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</si>
  <si>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</si>
  <si>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</si>
  <si>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</si>
  <si>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</si>
  <si>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</si>
  <si>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</si>
  <si>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</si>
  <si>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</si>
  <si>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</si>
  <si>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</si>
  <si>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</si>
  <si>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</si>
  <si>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</si>
  <si>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</si>
  <si>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</si>
  <si>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</si>
  <si>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</si>
  <si>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</si>
  <si>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</si>
  <si>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</si>
  <si>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</si>
  <si>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</si>
  <si>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</si>
  <si>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</si>
  <si>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</si>
  <si>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</si>
  <si>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</si>
  <si>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</si>
  <si>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</si>
  <si>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</si>
  <si>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</si>
  <si>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</si>
  <si>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</si>
  <si>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</si>
  <si>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</si>
  <si>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</si>
  <si>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</si>
  <si>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</si>
  <si>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</si>
  <si>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</si>
  <si>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</si>
  <si>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</si>
  <si>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</si>
  <si>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</si>
  <si>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</si>
  <si>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</si>
  <si>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</si>
  <si>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</si>
  <si>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</si>
  <si>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</si>
  <si>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</si>
  <si>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</si>
  <si>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</si>
  <si>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</si>
  <si>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</si>
  <si>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</si>
  <si>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</si>
  <si>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</si>
  <si>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</si>
  <si>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</si>
  <si>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</si>
  <si>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</si>
  <si>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</si>
  <si>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</si>
  <si>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</si>
  <si>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</si>
  <si>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</si>
  <si>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</si>
  <si>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</si>
  <si>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</si>
  <si>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</si>
  <si>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</si>
  <si>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</si>
  <si>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</si>
  <si>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</si>
  <si>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</si>
  <si>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</si>
  <si>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</si>
  <si>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</si>
  <si>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</si>
  <si>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</si>
  <si>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</si>
  <si>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</si>
  <si>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</si>
  <si>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</si>
  <si>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</si>
  <si>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</si>
  <si>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</si>
  <si>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</si>
  <si>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</si>
  <si>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</si>
  <si>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</si>
  <si>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</si>
  <si>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</si>
  <si>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</si>
  <si>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</si>
  <si>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</si>
  <si>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</si>
  <si>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</si>
  <si>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</si>
  <si>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</si>
  <si>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</si>
  <si>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</si>
  <si>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</si>
  <si>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</si>
  <si>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</si>
  <si>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</si>
  <si>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</si>
  <si>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</si>
  <si>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</si>
  <si>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</si>
  <si>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</si>
  <si>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</si>
  <si>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</si>
  <si>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</si>
  <si>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</si>
  <si>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</si>
  <si>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</si>
  <si>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</si>
  <si>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</si>
  <si>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</si>
  <si>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</si>
  <si>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</si>
  <si>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</si>
  <si>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</si>
  <si>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</si>
  <si>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</si>
  <si>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</si>
  <si>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</si>
  <si>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</si>
  <si>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</si>
  <si>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</si>
  <si>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</si>
  <si>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</si>
  <si>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</si>
  <si>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</si>
  <si>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</si>
  <si>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</si>
  <si>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</si>
  <si>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</si>
  <si>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</si>
  <si>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</si>
  <si>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</si>
  <si>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</si>
  <si>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</si>
  <si>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</si>
  <si>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</si>
  <si>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</si>
  <si>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</si>
  <si>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</si>
  <si>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</si>
  <si>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</si>
  <si>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</si>
  <si>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</si>
  <si>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</si>
  <si>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</si>
  <si>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</si>
  <si>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</si>
  <si>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</si>
  <si>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</si>
  <si>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</si>
  <si>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</si>
  <si>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</si>
  <si>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</si>
  <si>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</si>
  <si>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</si>
  <si>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</si>
  <si>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</si>
  <si>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</si>
  <si>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</si>
  <si>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</si>
  <si>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</si>
  <si>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</si>
  <si>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</si>
  <si>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</si>
  <si>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</si>
  <si>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</si>
  <si>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</si>
  <si>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</si>
  <si>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</si>
  <si>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</si>
  <si>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</si>
  <si>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</si>
  <si>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</si>
  <si>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</si>
  <si>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</si>
  <si>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</si>
  <si>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</si>
  <si>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</si>
  <si>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</si>
  <si>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</si>
  <si>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</si>
  <si>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</si>
  <si>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</si>
  <si>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</si>
  <si>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</si>
  <si>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</si>
  <si>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</si>
  <si>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</si>
  <si>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</si>
  <si>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</si>
  <si>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</si>
  <si>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</si>
  <si>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</si>
  <si>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</si>
  <si>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</si>
  <si>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</si>
  <si>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</si>
  <si>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</si>
  <si>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</si>
  <si>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</si>
  <si>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</si>
  <si>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</si>
  <si>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</si>
  <si>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</si>
  <si>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</si>
  <si>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</si>
  <si>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</si>
  <si>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</si>
  <si>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</si>
  <si>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</si>
  <si>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</si>
  <si>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</si>
  <si>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</si>
  <si>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</si>
  <si>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</si>
  <si>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</si>
  <si>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</si>
  <si>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</si>
  <si>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</si>
  <si>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</si>
  <si>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</si>
  <si>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</si>
  <si>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</si>
  <si>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</si>
  <si>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</si>
  <si>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</si>
  <si>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</si>
  <si>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</si>
  <si>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</si>
  <si>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</si>
  <si>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</si>
  <si>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</si>
  <si>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</si>
  <si>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</si>
  <si>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</si>
  <si>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</si>
  <si>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</si>
  <si>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</si>
  <si>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</si>
  <si>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</si>
  <si>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</si>
  <si>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</si>
  <si>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</si>
  <si>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</si>
  <si>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</si>
  <si>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</si>
  <si>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</si>
  <si>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</si>
  <si>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</si>
  <si>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</si>
  <si>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</si>
  <si>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</si>
  <si>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</si>
  <si>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</si>
  <si>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</si>
  <si>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</si>
  <si>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</si>
  <si>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</si>
  <si>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</si>
  <si>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</si>
  <si>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</si>
  <si>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</si>
  <si>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</si>
  <si>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</si>
  <si>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</si>
  <si>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</si>
  <si>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</si>
  <si>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</si>
  <si>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</si>
  <si>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</si>
  <si>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</si>
  <si>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</si>
  <si>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</si>
  <si>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</si>
  <si>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</si>
  <si>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</si>
  <si>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</si>
  <si>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</si>
  <si>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</si>
  <si>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</si>
  <si>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</si>
  <si>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</si>
  <si>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</si>
  <si>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</si>
  <si>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</si>
  <si>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</si>
  <si>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</si>
  <si>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</si>
  <si>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</si>
  <si>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</si>
  <si>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</si>
  <si>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</si>
  <si>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</si>
  <si>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</si>
  <si>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</si>
  <si>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</si>
  <si>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</si>
  <si>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</si>
  <si>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</si>
  <si>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</si>
  <si>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</si>
  <si>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</si>
  <si>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</si>
  <si>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</si>
  <si>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</si>
  <si>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</si>
  <si>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</si>
  <si>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</si>
  <si>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</si>
  <si>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</si>
  <si>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</si>
  <si>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</si>
  <si>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</si>
  <si>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</si>
  <si>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</si>
  <si>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</si>
  <si>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</si>
  <si>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</si>
  <si>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</si>
  <si>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</si>
  <si>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</si>
  <si>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</si>
  <si>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</si>
  <si>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</si>
  <si>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</si>
  <si>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</si>
  <si>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</si>
  <si>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</si>
  <si>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</si>
  <si>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</si>
  <si>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</si>
  <si>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</si>
  <si>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</si>
  <si>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</si>
  <si>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</si>
  <si>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</si>
  <si>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</si>
  <si>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</si>
  <si>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</si>
  <si>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</si>
  <si>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</si>
  <si>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</si>
  <si>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</si>
  <si>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</si>
  <si>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</si>
  <si>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</si>
  <si>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</si>
  <si>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</si>
  <si>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</si>
  <si>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</si>
  <si>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</si>
  <si>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</si>
  <si>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</si>
  <si>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</si>
  <si>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</si>
  <si>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</si>
  <si>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</si>
  <si>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</si>
  <si>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</si>
  <si>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</si>
  <si>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</si>
  <si>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</si>
  <si>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</si>
  <si>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</si>
  <si>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</si>
  <si>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</si>
  <si>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</si>
  <si>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</si>
  <si>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</si>
  <si>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</si>
  <si>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</si>
  <si>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</si>
  <si>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</si>
  <si>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</si>
  <si>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</si>
  <si>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</si>
  <si>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</si>
  <si>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</si>
  <si>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</si>
  <si>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</si>
  <si>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</si>
  <si>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</si>
  <si>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</si>
  <si>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</si>
  <si>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</si>
  <si>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</si>
  <si>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</si>
  <si>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</si>
  <si>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</si>
  <si>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</si>
  <si>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</si>
  <si>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</si>
  <si>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</si>
  <si>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</si>
  <si>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</si>
  <si>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</si>
  <si>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</si>
  <si>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</si>
  <si>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</si>
  <si>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</si>
  <si>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</si>
  <si>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</si>
  <si>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</si>
  <si>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</si>
  <si>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</si>
  <si>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</si>
  <si>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</si>
  <si>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</si>
  <si>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</si>
  <si>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</si>
  <si>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</si>
  <si>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</si>
  <si>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</si>
  <si>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</si>
  <si>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</si>
  <si>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</si>
  <si>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</si>
  <si>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</si>
  <si>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</si>
  <si>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</si>
  <si>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</si>
  <si>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</si>
  <si>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</si>
  <si>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</si>
  <si>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</si>
  <si>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</si>
  <si>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</si>
  <si>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</si>
  <si>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</si>
  <si>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</si>
  <si>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</si>
  <si>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</si>
  <si>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</si>
  <si>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</si>
  <si>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</si>
  <si>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</si>
  <si>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</si>
  <si>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</si>
  <si>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</si>
  <si>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</si>
  <si>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</si>
  <si>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</si>
  <si>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</si>
  <si>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</si>
  <si>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</si>
  <si>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</si>
  <si>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</si>
  <si>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</si>
  <si>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</si>
  <si>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</si>
  <si>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</si>
  <si>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</si>
  <si>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</si>
  <si>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</si>
  <si>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</si>
  <si>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</si>
  <si>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</si>
  <si>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</si>
  <si>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</si>
  <si>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</si>
  <si>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</si>
  <si>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</si>
  <si>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</si>
  <si>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</si>
  <si>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</si>
  <si>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</si>
  <si>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</si>
  <si>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</si>
  <si>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</si>
  <si>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</si>
  <si>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</si>
  <si>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</si>
  <si>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</si>
  <si>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</si>
  <si>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</si>
  <si>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</si>
  <si>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</si>
  <si>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</si>
  <si>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</si>
  <si>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</si>
  <si>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</si>
  <si>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</si>
  <si>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</si>
  <si>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</si>
  <si>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</si>
  <si>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</si>
  <si>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</si>
  <si>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</si>
  <si>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</si>
  <si>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</si>
  <si>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</si>
  <si>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</si>
  <si>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</si>
  <si>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</si>
  <si>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</si>
  <si>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</si>
  <si>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</si>
  <si>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</si>
  <si>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</si>
  <si>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</si>
  <si>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</si>
  <si>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</si>
  <si>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</si>
  <si>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</si>
  <si>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</si>
  <si>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</si>
  <si>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</si>
  <si>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</si>
  <si>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</si>
  <si>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</si>
  <si>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</si>
  <si>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</si>
  <si>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</si>
  <si>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</si>
  <si>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</si>
  <si>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</si>
  <si>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</si>
  <si>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</si>
  <si>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</si>
  <si>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</si>
  <si>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</si>
  <si>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</si>
  <si>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</si>
  <si>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</si>
  <si>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</si>
  <si>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</si>
  <si>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</si>
  <si>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</si>
  <si>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</si>
  <si>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</si>
  <si>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</si>
  <si>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</si>
  <si>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</si>
  <si>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</si>
  <si>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</si>
  <si>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</si>
  <si>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</si>
  <si>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</si>
  <si>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</si>
  <si>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</si>
  <si>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</si>
  <si>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</si>
  <si>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</si>
  <si>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</si>
  <si>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</si>
  <si>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</si>
  <si>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</si>
  <si>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</si>
  <si>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</si>
  <si>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</si>
  <si>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</si>
  <si>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</si>
  <si>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</si>
  <si>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</si>
  <si>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</si>
  <si>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</si>
  <si>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</si>
  <si>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</si>
  <si>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</si>
  <si>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</si>
  <si>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</si>
  <si>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</si>
  <si>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</si>
  <si>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</si>
  <si>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</si>
  <si>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</si>
  <si>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</si>
  <si>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</si>
  <si>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</si>
  <si>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</si>
  <si>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</si>
  <si>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</si>
  <si>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</si>
  <si>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</si>
  <si>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</si>
  <si>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</si>
  <si>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</si>
  <si>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</si>
  <si>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</si>
  <si>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</si>
  <si>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</si>
  <si>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</si>
  <si>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</si>
  <si>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</si>
  <si>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</si>
  <si>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</si>
  <si>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</si>
  <si>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</si>
  <si>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</si>
  <si>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</si>
  <si>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</si>
  <si>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</si>
  <si>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</si>
  <si>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</si>
  <si>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</si>
  <si>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</si>
  <si>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</si>
  <si>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</si>
  <si>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</si>
  <si>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</si>
  <si>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</si>
  <si>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</si>
  <si>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</si>
  <si>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</si>
  <si>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</si>
  <si>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</si>
  <si>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</si>
  <si>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</si>
  <si>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</si>
  <si>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</si>
  <si>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</si>
  <si>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</si>
  <si>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</si>
  <si>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</si>
  <si>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</si>
  <si>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</si>
  <si>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</si>
  <si>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</si>
  <si>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</si>
  <si>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</si>
  <si>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</si>
  <si>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</si>
  <si>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</si>
  <si>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</si>
  <si>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</si>
  <si>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</si>
  <si>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</si>
  <si>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</si>
  <si>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</si>
  <si>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</si>
  <si>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</si>
  <si>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</si>
  <si>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</si>
  <si>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</si>
  <si>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</si>
  <si>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</si>
  <si>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</si>
  <si>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</si>
  <si>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</si>
  <si>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</si>
  <si>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</si>
  <si>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</si>
  <si>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</si>
  <si>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</si>
  <si>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</si>
  <si>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</si>
  <si>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</si>
  <si>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</si>
  <si>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</si>
  <si>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</si>
  <si>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</si>
  <si>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</si>
  <si>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</si>
  <si>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</si>
  <si>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</si>
  <si>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</si>
  <si>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</si>
  <si>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</si>
  <si>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</si>
  <si>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</si>
  <si>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</si>
  <si>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</si>
  <si>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</si>
  <si>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</si>
  <si>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</si>
  <si>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</si>
  <si>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</si>
  <si>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</si>
  <si>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</si>
  <si>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</si>
  <si>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</si>
  <si>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</si>
  <si>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</si>
  <si>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</si>
  <si>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</si>
  <si>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</si>
  <si>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</si>
  <si>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</si>
  <si>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</si>
  <si>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</si>
  <si>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</si>
  <si>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</si>
  <si>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</si>
  <si>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</si>
  <si>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</si>
  <si>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</si>
  <si>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</si>
  <si>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</si>
  <si>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</si>
  <si>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</si>
  <si>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</si>
  <si>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</si>
  <si>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</si>
  <si>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</si>
  <si>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</si>
  <si>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</si>
  <si>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</si>
  <si>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</si>
  <si>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</si>
  <si>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</si>
  <si>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</si>
  <si>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</si>
  <si>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</si>
  <si>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</si>
  <si>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</si>
  <si>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</si>
  <si>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</si>
  <si>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</si>
  <si>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</si>
  <si>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</si>
  <si>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</si>
  <si>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</si>
  <si>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</si>
  <si>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</si>
  <si>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</si>
  <si>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</si>
  <si>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</si>
  <si>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</si>
  <si>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</si>
  <si>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</si>
  <si>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</si>
  <si>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</si>
  <si>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</si>
  <si>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</si>
  <si>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</si>
  <si>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</si>
  <si>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</si>
  <si>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</si>
  <si>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</si>
  <si>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</si>
  <si>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</si>
  <si>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</si>
  <si>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</si>
  <si>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</si>
  <si>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</si>
  <si>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</si>
  <si>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</si>
  <si>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</si>
  <si>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</si>
  <si>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</si>
  <si>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</si>
  <si>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</si>
  <si>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</si>
  <si>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</si>
  <si>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</si>
  <si>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</si>
  <si>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</si>
  <si>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</si>
  <si>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</si>
  <si>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</si>
  <si>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</si>
  <si>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</si>
  <si>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</si>
  <si>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</si>
  <si>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</si>
  <si>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</si>
  <si>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</si>
  <si>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</si>
  <si>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</si>
  <si>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</si>
  <si>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</si>
  <si>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</si>
  <si>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</si>
  <si>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</si>
  <si>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</si>
  <si>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</si>
  <si>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</si>
  <si>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</si>
  <si>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</si>
  <si>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</si>
  <si>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</si>
  <si>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</si>
  <si>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</si>
  <si>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</si>
  <si>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</si>
  <si>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</si>
  <si>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</si>
  <si>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</si>
  <si>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</si>
  <si>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</si>
  <si>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</si>
  <si>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</si>
  <si>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</si>
  <si>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</si>
  <si>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</si>
  <si>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</si>
  <si>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</si>
  <si>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</si>
  <si>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</si>
  <si>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</si>
  <si>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</si>
  <si>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</si>
  <si>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</si>
  <si>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</si>
  <si>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</si>
  <si>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</si>
  <si>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</si>
  <si>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</si>
  <si>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</si>
  <si>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</si>
  <si>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</si>
  <si>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</si>
  <si>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</si>
  <si>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</si>
  <si>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</si>
  <si>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</si>
  <si>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</si>
  <si>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</si>
  <si>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</si>
  <si>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</si>
  <si>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</si>
  <si>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</si>
  <si>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</si>
  <si>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</si>
  <si>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</si>
  <si>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</si>
  <si>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</si>
  <si>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</si>
  <si>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</si>
  <si>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</si>
  <si>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</si>
  <si>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</si>
  <si>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</si>
  <si>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</si>
  <si>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</si>
  <si>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</si>
  <si>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</si>
  <si>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</si>
  <si>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</si>
  <si>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</si>
  <si>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</si>
  <si>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</si>
  <si>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</si>
  <si>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</si>
  <si>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</si>
  <si>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</si>
  <si>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</si>
  <si>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</si>
  <si>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</si>
  <si>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</si>
  <si>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</si>
  <si>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</si>
  <si>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</si>
  <si>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</si>
  <si>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</si>
  <si>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</si>
  <si>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</si>
  <si>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</si>
  <si>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</si>
  <si>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</si>
  <si>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</si>
  <si>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</si>
  <si>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</si>
  <si>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</si>
  <si>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</si>
  <si>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</si>
  <si>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</si>
  <si>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</si>
  <si>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</si>
  <si>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</si>
  <si>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</si>
  <si>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</si>
  <si>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</si>
  <si>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</si>
  <si>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</si>
  <si>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</si>
  <si>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</si>
  <si>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</si>
  <si>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</si>
  <si>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</si>
  <si>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</si>
  <si>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</si>
  <si>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</si>
  <si>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</si>
  <si>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</si>
  <si>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</si>
  <si>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</si>
  <si>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</si>
  <si>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</si>
  <si>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</si>
  <si>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</si>
  <si>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</si>
  <si>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</si>
  <si>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</si>
  <si>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</si>
  <si>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</si>
  <si>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</si>
  <si>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</si>
  <si>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</si>
  <si>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</si>
  <si>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</si>
  <si>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</si>
  <si>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</si>
  <si>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</si>
  <si>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</si>
  <si>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</si>
  <si>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</si>
  <si>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</si>
  <si>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</si>
  <si>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</si>
  <si>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</si>
  <si>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</si>
  <si>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</si>
  <si>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</si>
  <si>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</si>
  <si>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</si>
  <si>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</si>
  <si>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</si>
  <si>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</si>
  <si>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</si>
  <si>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</si>
  <si>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</si>
  <si>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</si>
  <si>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</si>
  <si>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</si>
  <si>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</si>
  <si>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</si>
  <si>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</si>
  <si>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</si>
  <si>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</si>
  <si>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</si>
  <si>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</si>
  <si>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</si>
  <si>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</si>
  <si>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</si>
  <si>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</si>
  <si>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</si>
  <si>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</si>
  <si>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</si>
  <si>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</si>
  <si>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</si>
  <si>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</si>
  <si>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</si>
  <si>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</si>
  <si>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</si>
  <si>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</si>
  <si>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</si>
  <si>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</si>
  <si>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</si>
  <si>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</si>
  <si>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</si>
  <si>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</si>
  <si>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</si>
  <si>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</si>
  <si>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</si>
  <si>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</si>
  <si>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</si>
  <si>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</si>
  <si>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</si>
  <si>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</si>
  <si>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</si>
  <si>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</si>
  <si>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</si>
  <si>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</si>
  <si>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</si>
  <si>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</si>
  <si>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</si>
  <si>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</si>
  <si>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</si>
  <si>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</si>
  <si>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</si>
  <si>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</si>
  <si>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</si>
  <si>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</si>
  <si>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</si>
  <si>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</si>
  <si>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</si>
  <si>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</si>
  <si>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</si>
  <si>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</si>
  <si>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</si>
  <si>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</si>
  <si>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</si>
  <si>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</si>
  <si>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</si>
  <si>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</si>
  <si>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</si>
  <si>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</si>
  <si>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</si>
  <si>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</si>
  <si>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</si>
  <si>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</si>
  <si>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</si>
  <si>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</si>
  <si>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</si>
  <si>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</si>
  <si>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</si>
  <si>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</si>
  <si>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</si>
  <si>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</si>
  <si>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</si>
  <si>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</si>
  <si>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</si>
  <si>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</si>
  <si>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</si>
  <si>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</si>
  <si>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</si>
  <si>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</si>
  <si>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</si>
  <si>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</si>
  <si>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</si>
  <si>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</si>
  <si>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</si>
  <si>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</si>
  <si>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</si>
  <si>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</si>
  <si>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</si>
  <si>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</si>
  <si>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</si>
  <si>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</si>
  <si>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</si>
  <si>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</si>
  <si>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</si>
  <si>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</si>
  <si>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</si>
  <si>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</si>
  <si>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</si>
  <si>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</si>
  <si>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</si>
  <si>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</si>
  <si>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</si>
  <si>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</si>
  <si>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</si>
  <si>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</si>
  <si>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</si>
  <si>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</si>
  <si>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</si>
  <si>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</si>
  <si>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</si>
  <si>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</si>
  <si>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</si>
  <si>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</si>
  <si>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</si>
  <si>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</si>
  <si>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</si>
  <si>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</si>
  <si>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</si>
  <si>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</si>
  <si>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</si>
  <si>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</si>
  <si>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</si>
  <si>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</si>
  <si>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</si>
  <si>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</si>
  <si>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</si>
  <si>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</si>
  <si>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</si>
  <si>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</si>
  <si>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</si>
  <si>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</si>
  <si>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</si>
  <si>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</si>
  <si>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</si>
  <si>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</si>
  <si>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</si>
  <si>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</si>
  <si>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</si>
  <si>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</si>
  <si>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</si>
  <si>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</si>
  <si>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</si>
  <si>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</si>
  <si>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</si>
  <si>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</si>
  <si>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</si>
  <si>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</si>
  <si>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</si>
  <si>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</si>
  <si>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</si>
  <si>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</si>
  <si>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</si>
  <si>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</si>
  <si>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</si>
  <si>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</si>
  <si>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</si>
  <si>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</si>
  <si>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</si>
  <si>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</si>
  <si>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</si>
  <si>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</si>
  <si>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</si>
  <si>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</si>
  <si>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</si>
  <si>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</si>
  <si>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</si>
  <si>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</si>
  <si>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</si>
  <si>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</si>
  <si>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</si>
  <si>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</si>
  <si>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</si>
  <si>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</si>
  <si>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</si>
  <si>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</si>
  <si>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</si>
  <si>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</si>
  <si>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</si>
  <si>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</si>
  <si>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</si>
  <si>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</si>
  <si>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</si>
  <si>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</si>
  <si>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</si>
  <si>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</si>
  <si>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</si>
  <si>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</si>
  <si>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</si>
  <si>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</si>
  <si>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</si>
  <si>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</si>
  <si>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</si>
  <si>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</si>
  <si>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</si>
  <si>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</si>
  <si>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</si>
  <si>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</si>
  <si>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</si>
  <si>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</si>
  <si>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</si>
  <si>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</si>
  <si>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</si>
  <si>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</si>
  <si>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</si>
  <si>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</si>
  <si>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</si>
  <si>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</si>
  <si>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</si>
  <si>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</si>
  <si>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</si>
  <si>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</si>
  <si>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</si>
  <si>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</si>
  <si>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</si>
  <si>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</si>
  <si>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</si>
  <si>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</si>
  <si>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</si>
  <si>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</si>
  <si>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</si>
  <si>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</si>
  <si>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</si>
  <si>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</si>
  <si>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</si>
  <si>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</si>
  <si>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</si>
  <si>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</si>
  <si>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</si>
  <si>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</si>
  <si>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</si>
  <si>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</si>
  <si>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</si>
  <si>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</si>
  <si>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</si>
  <si>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</si>
  <si>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</si>
  <si>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</si>
  <si>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</si>
  <si>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</si>
  <si>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</si>
  <si>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</si>
  <si>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</si>
  <si>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</si>
  <si>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</si>
  <si>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</si>
  <si>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</si>
  <si>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</si>
  <si>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</si>
  <si>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</si>
  <si>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</si>
  <si>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</si>
  <si>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</si>
  <si>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</si>
  <si>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</si>
  <si>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</si>
  <si>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</si>
  <si>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</si>
  <si>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</si>
  <si>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</si>
  <si>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</si>
  <si>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</si>
  <si>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</si>
  <si>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</si>
  <si>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</si>
  <si>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</si>
  <si>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</si>
  <si>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</si>
  <si>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</si>
  <si>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</si>
  <si>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</si>
  <si>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</si>
  <si>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</si>
  <si>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</si>
  <si>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</si>
  <si>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</si>
  <si>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</si>
  <si>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</si>
  <si>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</si>
  <si>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</si>
  <si>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</si>
  <si>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</si>
  <si>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</si>
  <si>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</si>
  <si>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</si>
  <si>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</si>
  <si>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</si>
  <si>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</si>
  <si>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</si>
  <si>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</si>
  <si>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</si>
  <si>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</si>
  <si>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</si>
  <si>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</si>
  <si>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</si>
  <si>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</si>
  <si>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</si>
  <si>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</si>
  <si>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</si>
  <si>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</si>
  <si>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</si>
  <si>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</si>
  <si>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</si>
  <si>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</si>
  <si>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</si>
  <si>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</si>
  <si>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</si>
  <si>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</si>
  <si>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</si>
  <si>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</si>
  <si>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</si>
  <si>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</si>
  <si>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</si>
  <si>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</si>
  <si>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</si>
  <si>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</si>
  <si>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</si>
  <si>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</si>
  <si>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</si>
  <si>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</si>
  <si>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</si>
  <si>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</si>
  <si>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</si>
  <si>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</si>
  <si>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</si>
  <si>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</si>
  <si>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</si>
  <si>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</si>
  <si>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</si>
  <si>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</si>
  <si>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</si>
  <si>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</si>
  <si>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</si>
  <si>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</si>
  <si>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</si>
  <si>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</si>
  <si>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</si>
  <si>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</si>
  <si>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</si>
  <si>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</si>
  <si>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</si>
  <si>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</si>
  <si>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</si>
  <si>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</si>
  <si>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</si>
  <si>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</si>
  <si>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</si>
  <si>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</si>
  <si>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</si>
  <si>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</si>
  <si>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</si>
  <si>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</si>
  <si>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</si>
  <si>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</si>
  <si>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</si>
  <si>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</si>
  <si>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</si>
  <si>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</si>
  <si>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</si>
  <si>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</si>
  <si>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</si>
  <si>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</si>
  <si>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</si>
  <si>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</si>
  <si>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</si>
  <si>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</si>
  <si>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</si>
  <si>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</si>
  <si>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</si>
  <si>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</si>
  <si>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</si>
  <si>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</si>
  <si>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</si>
  <si>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</si>
  <si>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</si>
  <si>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</si>
  <si>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</si>
  <si>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</si>
  <si>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</si>
  <si>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</si>
  <si>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</si>
  <si>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</si>
  <si>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</si>
  <si>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</si>
  <si>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</si>
  <si>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</si>
  <si>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</si>
  <si>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</si>
  <si>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</si>
  <si>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</si>
  <si>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</si>
  <si>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</si>
  <si>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</si>
  <si>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</si>
  <si>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</si>
  <si>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</si>
  <si>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</si>
  <si>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</si>
  <si>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</si>
  <si>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</si>
  <si>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</si>
  <si>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</si>
  <si>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</si>
  <si>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</si>
  <si>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</si>
  <si>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</si>
  <si>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</si>
  <si>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</si>
  <si>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</si>
  <si>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</si>
  <si>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</si>
  <si>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</si>
  <si>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</si>
  <si>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</si>
  <si>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</si>
  <si>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</si>
  <si>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</si>
  <si>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</si>
  <si>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</si>
  <si>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</si>
  <si>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</si>
  <si>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</si>
  <si>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</si>
  <si>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</si>
  <si>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</si>
  <si>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</si>
  <si>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</si>
  <si>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</si>
  <si>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</si>
  <si>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</si>
  <si>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</si>
  <si>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</si>
  <si>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</si>
  <si>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</si>
  <si>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</si>
  <si>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</si>
  <si>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</si>
  <si>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</si>
  <si>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</si>
  <si>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</si>
  <si>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</si>
  <si>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</si>
  <si>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</si>
  <si>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</si>
  <si>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</si>
  <si>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</si>
  <si>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</si>
  <si>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</si>
  <si>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</si>
  <si>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</si>
  <si>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</si>
  <si>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</si>
  <si>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</si>
  <si>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</si>
  <si>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</si>
  <si>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</si>
  <si>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</si>
  <si>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</si>
  <si>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</si>
  <si>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</si>
  <si>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</si>
  <si>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</si>
  <si>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</si>
  <si>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</si>
  <si>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</si>
  <si>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</si>
  <si>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</si>
  <si>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</si>
  <si>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</si>
  <si>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</si>
  <si>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</si>
  <si>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</si>
  <si>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</si>
  <si>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</si>
  <si>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</si>
  <si>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</si>
  <si>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</si>
  <si>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</si>
  <si>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</si>
  <si>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</si>
  <si>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</si>
  <si>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</si>
  <si>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</si>
  <si>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</si>
  <si>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</si>
  <si>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</si>
  <si>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</si>
  <si>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</si>
  <si>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</si>
  <si>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</si>
  <si>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</si>
  <si>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</si>
  <si>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</si>
  <si>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</si>
  <si>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</si>
  <si>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</si>
  <si>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</si>
  <si>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</si>
  <si>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</si>
  <si>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</si>
  <si>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</si>
  <si>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</si>
  <si>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</si>
  <si>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</si>
  <si>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</si>
  <si>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</si>
  <si>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</si>
  <si>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</si>
  <si>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</si>
  <si>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</si>
  <si>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</si>
  <si>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</si>
  <si>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</si>
  <si>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</si>
  <si>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</si>
  <si>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</si>
  <si>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</si>
  <si>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</si>
  <si>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</si>
  <si>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</si>
  <si>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</si>
  <si>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</si>
  <si>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</si>
  <si>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</si>
  <si>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</si>
  <si>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</si>
  <si>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</si>
  <si>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</si>
  <si>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</si>
  <si>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</si>
  <si>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</si>
  <si>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</si>
  <si>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</si>
  <si>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</si>
  <si>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</si>
  <si>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</si>
  <si>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</si>
  <si>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</si>
  <si>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</si>
  <si>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</si>
  <si>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</si>
  <si>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</si>
  <si>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</si>
  <si>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</si>
  <si>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</si>
  <si>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</si>
  <si>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</si>
  <si>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</si>
  <si>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</si>
  <si>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</si>
  <si>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</si>
  <si>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</si>
  <si>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</si>
  <si>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</si>
  <si>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</si>
  <si>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</si>
  <si>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</si>
  <si>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</si>
  <si>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</si>
  <si>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</si>
  <si>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</si>
  <si>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</si>
  <si>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</si>
  <si>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</si>
  <si>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</si>
  <si>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</si>
  <si>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</si>
  <si>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</si>
  <si>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</si>
  <si>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</si>
  <si>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</si>
  <si>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</si>
  <si>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</si>
  <si>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</si>
  <si>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</si>
  <si>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</si>
  <si>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</si>
  <si>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</si>
  <si>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</si>
  <si>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</si>
  <si>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</si>
  <si>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</si>
  <si>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</si>
  <si>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</si>
  <si>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</si>
  <si>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</si>
  <si>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</si>
  <si>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</si>
  <si>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</si>
  <si>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</si>
  <si>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</si>
  <si>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</si>
  <si>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</si>
  <si>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</si>
  <si>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</si>
  <si>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</si>
  <si>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</si>
  <si>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</si>
  <si>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</si>
  <si>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</si>
  <si>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</si>
  <si>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</si>
  <si>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</si>
  <si>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</si>
  <si>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</si>
  <si>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</si>
  <si>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</si>
  <si>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</si>
  <si>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</si>
  <si>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</si>
  <si>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</si>
  <si>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</si>
  <si>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</si>
  <si>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</si>
  <si>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</si>
  <si>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</si>
  <si>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</si>
  <si>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</si>
  <si>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</si>
  <si>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</si>
  <si>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</si>
  <si>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</si>
  <si>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</si>
  <si>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</si>
  <si>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</si>
  <si>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</si>
  <si>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</si>
  <si>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</si>
  <si>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</si>
  <si>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</si>
  <si>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</si>
  <si>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</si>
  <si>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</si>
  <si>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</si>
  <si>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</si>
  <si>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</si>
  <si>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</si>
  <si>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</si>
  <si>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</si>
  <si>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</si>
  <si>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</si>
  <si>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</si>
  <si>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</si>
  <si>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</si>
  <si>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</si>
  <si>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</si>
  <si>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</si>
  <si>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</si>
  <si>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</si>
  <si>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</si>
  <si>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</si>
  <si>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</si>
  <si>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</si>
  <si>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</si>
  <si>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</si>
  <si>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</si>
  <si>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</si>
  <si>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</si>
  <si>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</si>
  <si>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</si>
  <si>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</si>
  <si>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</si>
  <si>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</si>
  <si>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</si>
  <si>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</si>
  <si>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</si>
  <si>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</si>
  <si>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</si>
  <si>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</si>
  <si>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</si>
  <si>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</si>
  <si>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</si>
  <si>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</si>
  <si>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</si>
  <si>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</si>
  <si>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</si>
  <si>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</si>
  <si>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</si>
  <si>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</si>
  <si>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</si>
  <si>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</si>
  <si>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</si>
  <si>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</si>
  <si>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</si>
  <si>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</si>
  <si>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</si>
  <si>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</si>
  <si>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</si>
  <si>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</si>
  <si>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</si>
  <si>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</si>
  <si>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</si>
  <si>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</si>
  <si>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</si>
  <si>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</si>
  <si>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</si>
  <si>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</si>
  <si>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</si>
  <si>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</si>
  <si>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</si>
  <si>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</si>
  <si>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</si>
  <si>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</si>
  <si>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</si>
  <si>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</si>
  <si>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</si>
  <si>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</si>
  <si>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</si>
  <si>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</si>
  <si>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</si>
  <si>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</si>
  <si>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</si>
  <si>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</si>
  <si>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</si>
  <si>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</si>
  <si>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</si>
  <si>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</si>
  <si>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</si>
  <si>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</si>
  <si>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</si>
  <si>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</si>
  <si>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</si>
  <si>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</si>
  <si>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</si>
  <si>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</si>
  <si>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</si>
  <si>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</si>
  <si>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</si>
  <si>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</si>
  <si>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</si>
  <si>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</si>
  <si>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</si>
  <si>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</si>
  <si>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</si>
  <si>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</si>
  <si>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</si>
  <si>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</si>
  <si>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</si>
  <si>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</si>
  <si>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</si>
  <si>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</si>
  <si>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</si>
  <si>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</si>
  <si>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</si>
  <si>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</si>
  <si>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</si>
  <si>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</si>
  <si>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</si>
  <si>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</si>
  <si>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</si>
  <si>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</si>
  <si>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</si>
  <si>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</si>
  <si>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</si>
  <si>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</si>
  <si>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</si>
  <si>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</si>
  <si>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</si>
  <si>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</si>
  <si>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</si>
  <si>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</si>
  <si>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</si>
  <si>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</si>
  <si>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</si>
  <si>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</si>
  <si>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</si>
  <si>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</si>
  <si>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</si>
  <si>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</si>
  <si>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</si>
  <si>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</si>
  <si>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</si>
  <si>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</si>
  <si>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</si>
  <si>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</si>
  <si>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</si>
  <si>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</si>
  <si>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</si>
  <si>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</si>
  <si>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</si>
  <si>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</si>
  <si>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</si>
  <si>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</si>
  <si>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</si>
  <si>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</si>
  <si>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</si>
  <si>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</si>
  <si>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</si>
  <si>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</si>
  <si>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</si>
  <si>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</si>
  <si>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</si>
  <si>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</si>
  <si>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</si>
  <si>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</si>
  <si>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</si>
  <si>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</si>
  <si>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</si>
  <si>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</si>
  <si>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</si>
  <si>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</si>
  <si>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</si>
  <si>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</si>
  <si>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</si>
  <si>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</si>
  <si>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</si>
  <si>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</si>
  <si>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</si>
  <si>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</si>
  <si>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</si>
  <si>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</si>
  <si>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</si>
  <si>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</si>
  <si>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</si>
  <si>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</si>
  <si>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</si>
  <si>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</si>
  <si>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</si>
  <si>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</si>
  <si>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</si>
  <si>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</si>
  <si>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</si>
  <si>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</si>
  <si>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</si>
  <si>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</si>
  <si>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</si>
  <si>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</si>
  <si>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</si>
  <si>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</si>
  <si>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</si>
  <si>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</si>
  <si>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</si>
  <si>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</si>
  <si>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</si>
  <si>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</si>
  <si>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</si>
  <si>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</si>
  <si>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</si>
  <si>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</si>
  <si>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</si>
  <si>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</si>
  <si>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</si>
  <si>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</si>
  <si>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</si>
  <si>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</si>
  <si>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</si>
  <si>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</si>
  <si>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</si>
  <si>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</si>
  <si>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</si>
  <si>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</si>
  <si>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</si>
  <si>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</si>
  <si>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</si>
  <si>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</si>
  <si>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</si>
  <si>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</si>
  <si>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</si>
  <si>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</si>
  <si>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</si>
  <si>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</si>
  <si>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</si>
  <si>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</si>
  <si>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</si>
  <si>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</si>
  <si>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</si>
  <si>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</si>
  <si>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</si>
  <si>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</si>
  <si>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</si>
  <si>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</si>
  <si>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</si>
  <si>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</si>
  <si>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</si>
  <si>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</si>
  <si>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</si>
  <si>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</si>
  <si>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</si>
  <si>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</si>
  <si>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</si>
  <si>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</si>
  <si>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</si>
  <si>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</si>
  <si>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</si>
  <si>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</si>
  <si>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</si>
  <si>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</si>
  <si>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</si>
  <si>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</si>
  <si>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</si>
  <si>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</si>
  <si>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</si>
  <si>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</si>
  <si>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</si>
  <si>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</si>
  <si>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</si>
  <si>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</si>
  <si>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</si>
  <si>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</si>
  <si>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</si>
  <si>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</si>
  <si>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</si>
  <si>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</si>
  <si>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</si>
  <si>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</si>
  <si>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</si>
  <si>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</si>
  <si>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</si>
  <si>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</si>
  <si>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</si>
  <si>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</si>
  <si>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</si>
  <si>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</si>
  <si>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</si>
  <si>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</si>
  <si>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</si>
  <si>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</si>
  <si>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</si>
  <si>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</si>
  <si>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</si>
  <si>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</si>
  <si>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</si>
  <si>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</si>
  <si>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</si>
  <si>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</si>
  <si>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</si>
  <si>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</si>
  <si>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</si>
  <si>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</si>
  <si>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</si>
  <si>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</si>
  <si>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</si>
  <si>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</si>
  <si>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</si>
  <si>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</si>
  <si>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</si>
  <si>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</si>
  <si>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</si>
  <si>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</si>
  <si>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</si>
  <si>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</si>
  <si>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</si>
  <si>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</si>
  <si>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</si>
  <si>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</si>
  <si>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</si>
  <si>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</si>
  <si>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</si>
  <si>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</si>
  <si>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</si>
  <si>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</si>
  <si>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</si>
  <si>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</si>
  <si>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</si>
  <si>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</si>
  <si>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</si>
  <si>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</si>
  <si>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</si>
  <si>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</si>
  <si>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</si>
  <si>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</si>
  <si>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</si>
  <si>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</si>
  <si>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</si>
  <si>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</si>
  <si>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</si>
  <si>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</si>
  <si>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</si>
  <si>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</si>
  <si>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</si>
  <si>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</si>
  <si>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</si>
  <si>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</si>
  <si>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</si>
  <si>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</si>
  <si>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</si>
  <si>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</si>
  <si>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</si>
  <si>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</si>
  <si>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</si>
  <si>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</si>
  <si>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</si>
  <si>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</si>
  <si>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</si>
  <si>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</si>
  <si>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</si>
  <si>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</si>
  <si>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</si>
  <si>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</si>
  <si>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</si>
  <si>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</si>
  <si>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</si>
  <si>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</si>
  <si>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</si>
  <si>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</si>
  <si>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</si>
  <si>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</si>
  <si>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</si>
  <si>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</si>
  <si>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</si>
  <si>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</si>
  <si>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</si>
  <si>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</si>
  <si>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</si>
  <si>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</si>
  <si>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</si>
  <si>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</si>
  <si>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</si>
  <si>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</si>
  <si>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</si>
  <si>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</si>
  <si>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</si>
  <si>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</si>
  <si>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</si>
  <si>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</si>
  <si>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</si>
  <si>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</si>
  <si>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</si>
  <si>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</si>
  <si>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</si>
  <si>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</si>
  <si>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</si>
  <si>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</si>
  <si>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</si>
  <si>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</si>
  <si>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</si>
  <si>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</si>
  <si>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</si>
  <si>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</si>
  <si>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</si>
  <si>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</si>
  <si>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</si>
  <si>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</si>
  <si>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</si>
  <si>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</si>
  <si>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</si>
  <si>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</si>
  <si>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</si>
  <si>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</si>
  <si>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</si>
  <si>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</si>
  <si>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</si>
  <si>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</si>
  <si>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</si>
  <si>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</si>
  <si>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</si>
  <si>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</si>
  <si>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</si>
  <si>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</si>
  <si>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</si>
  <si>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</si>
  <si>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</si>
  <si>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</si>
  <si>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</si>
  <si>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</si>
  <si>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</si>
  <si>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</si>
  <si>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</si>
  <si>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</si>
  <si>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</si>
  <si>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</si>
  <si>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</si>
  <si>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</si>
  <si>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</si>
  <si>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</si>
  <si>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</si>
  <si>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</si>
  <si>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</si>
  <si>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</si>
  <si>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</si>
  <si>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</si>
  <si>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</si>
  <si>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</si>
  <si>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</si>
  <si>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</si>
  <si>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</si>
  <si>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</si>
  <si>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</si>
  <si>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</si>
  <si>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</si>
  <si>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</si>
  <si>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</si>
  <si>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</si>
  <si>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</si>
  <si>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</si>
  <si>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</si>
  <si>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</si>
  <si>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</si>
  <si>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</si>
  <si>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</si>
  <si>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</si>
  <si>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</si>
  <si>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</si>
  <si>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</si>
  <si>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</si>
  <si>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</si>
  <si>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</si>
  <si>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</si>
  <si>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</si>
  <si>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</si>
  <si>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</si>
  <si>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</si>
  <si>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</si>
  <si>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</si>
  <si>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</si>
  <si>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</si>
  <si>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</si>
  <si>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</si>
  <si>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</si>
  <si>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</si>
  <si>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</si>
  <si>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</si>
  <si>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</si>
  <si>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</si>
  <si>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</si>
  <si>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</si>
  <si>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</si>
  <si>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</si>
  <si>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</si>
  <si>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</si>
  <si>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</si>
  <si>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</si>
  <si>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</si>
  <si>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</si>
  <si>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</si>
  <si>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</si>
  <si>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</si>
  <si>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</si>
  <si>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</si>
  <si>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</si>
  <si>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</si>
  <si>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</si>
  <si>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</si>
  <si>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</si>
  <si>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</si>
  <si>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</si>
  <si>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</si>
  <si>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</si>
  <si>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</si>
  <si>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</si>
  <si>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</si>
  <si>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</si>
  <si>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</si>
  <si>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</si>
  <si>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</si>
  <si>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</si>
  <si>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</si>
  <si>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</si>
  <si>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</si>
  <si>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</si>
  <si>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</si>
  <si>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</si>
  <si>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</si>
  <si>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</si>
  <si>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</si>
  <si>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</si>
  <si>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</si>
  <si>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</si>
  <si>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</si>
  <si>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</si>
  <si>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</si>
  <si>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</si>
  <si>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</si>
  <si>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</si>
  <si>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</si>
  <si>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</si>
  <si>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</si>
  <si>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</si>
  <si>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</si>
  <si>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</si>
  <si>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</si>
  <si>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</si>
  <si>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</si>
  <si>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</si>
  <si>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</si>
  <si>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</si>
  <si>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</si>
  <si>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</si>
  <si>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</si>
  <si>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</si>
  <si>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</si>
  <si>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</si>
  <si>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</si>
  <si>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</si>
  <si>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</si>
  <si>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</si>
  <si>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</si>
  <si>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</si>
  <si>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</si>
  <si>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</si>
  <si>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</si>
  <si>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</si>
  <si>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</si>
  <si>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</si>
  <si>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</si>
  <si>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</si>
  <si>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</si>
  <si>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</si>
  <si>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</si>
  <si>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</si>
  <si>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</si>
  <si>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</si>
  <si>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</si>
  <si>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</si>
  <si>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</si>
  <si>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</si>
  <si>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</si>
  <si>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</si>
  <si>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</si>
  <si>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</si>
  <si>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</si>
  <si>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</si>
  <si>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</si>
  <si>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</si>
  <si>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</si>
  <si>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</si>
  <si>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</si>
  <si>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</si>
  <si>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</si>
  <si>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</si>
  <si>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</si>
  <si>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</si>
  <si>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</si>
  <si>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</si>
  <si>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</si>
  <si>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</si>
  <si>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</si>
  <si>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</si>
  <si>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</si>
  <si>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</si>
  <si>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</si>
  <si>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</si>
  <si>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</si>
  <si>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</si>
  <si>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</si>
  <si>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</si>
  <si>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</si>
  <si>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</si>
  <si>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</si>
  <si>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</si>
  <si>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</si>
  <si>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</si>
  <si>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</si>
  <si>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</si>
  <si>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</si>
  <si>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</si>
  <si>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</si>
  <si>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</si>
  <si>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</si>
  <si>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</si>
  <si>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</si>
  <si>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</si>
  <si>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</si>
  <si>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</si>
  <si>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</si>
  <si>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</si>
  <si>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</si>
  <si>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</si>
  <si>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</si>
  <si>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</si>
  <si>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</si>
  <si>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</si>
  <si>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</si>
  <si>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</si>
  <si>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</si>
  <si>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</si>
  <si>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</si>
  <si>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</si>
  <si>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</si>
  <si>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</si>
  <si>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</si>
  <si>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</si>
  <si>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</si>
  <si>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</si>
  <si>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</si>
  <si>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</si>
  <si>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</si>
  <si>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</si>
  <si>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</si>
  <si>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</si>
  <si>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</si>
  <si>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</si>
  <si>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</si>
  <si>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</si>
  <si>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</si>
  <si>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</si>
  <si>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</si>
  <si>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</si>
  <si>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</si>
  <si>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</si>
  <si>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</si>
  <si>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</si>
  <si>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</si>
  <si>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</si>
  <si>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</si>
  <si>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</si>
  <si>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</si>
  <si>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</si>
  <si>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</si>
  <si>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</si>
  <si>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</si>
  <si>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</si>
  <si>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</si>
  <si>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</si>
  <si>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</si>
  <si>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</si>
  <si>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</si>
  <si>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</si>
  <si>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</si>
  <si>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</si>
  <si>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</si>
  <si>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</si>
  <si>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</si>
  <si>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</si>
  <si>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</si>
  <si>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</si>
  <si>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</si>
  <si>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</si>
  <si>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</si>
  <si>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</si>
  <si>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</si>
  <si>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</si>
  <si>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</si>
  <si>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</si>
  <si>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</si>
  <si>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</si>
  <si>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</si>
  <si>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</si>
  <si>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</si>
  <si>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</si>
  <si>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</si>
  <si>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</si>
  <si>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</si>
  <si>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</si>
  <si>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</si>
  <si>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</si>
  <si>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</si>
  <si>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</si>
  <si>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</si>
  <si>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</si>
  <si>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</si>
  <si>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</si>
  <si>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</si>
  <si>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</si>
  <si>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</si>
  <si>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</si>
  <si>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</si>
  <si>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</si>
  <si>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</si>
  <si>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</si>
  <si>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</si>
  <si>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</si>
  <si>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</si>
  <si>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</si>
  <si>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</si>
  <si>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</si>
  <si>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</si>
  <si>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</si>
  <si>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</si>
  <si>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</si>
  <si>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</si>
  <si>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</si>
  <si>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</si>
  <si>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</si>
  <si>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</si>
  <si>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</si>
  <si>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</si>
  <si>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</si>
  <si>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</si>
  <si>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</si>
  <si>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</si>
  <si>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</si>
  <si>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</si>
  <si>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</si>
  <si>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</si>
  <si>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</si>
  <si>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</si>
  <si>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</si>
  <si>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</si>
  <si>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</si>
  <si>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</si>
  <si>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</si>
  <si>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</si>
  <si>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</si>
  <si>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</si>
  <si>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</si>
  <si>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</si>
  <si>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</si>
  <si>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</si>
  <si>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</si>
  <si>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</si>
  <si>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</si>
  <si>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</si>
  <si>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</si>
  <si>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</si>
  <si>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</si>
  <si>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</si>
  <si>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</si>
  <si>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</si>
  <si>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</si>
  <si>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</si>
  <si>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</si>
  <si>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</si>
  <si>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</si>
  <si>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</si>
  <si>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</si>
  <si>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</si>
  <si>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</si>
  <si>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</si>
  <si>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</si>
  <si>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</si>
  <si>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</si>
  <si>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</si>
  <si>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</si>
  <si>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</si>
  <si>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</si>
  <si>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</si>
  <si>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</si>
  <si>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</si>
  <si>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</si>
  <si>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</si>
  <si>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</si>
  <si>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</si>
  <si>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</si>
  <si>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</si>
  <si>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</si>
  <si>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</si>
  <si>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</si>
  <si>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</si>
  <si>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</si>
  <si>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</si>
  <si>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</si>
  <si>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</si>
  <si>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</si>
  <si>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</si>
  <si>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</si>
  <si>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</si>
  <si>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</si>
  <si>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</si>
  <si>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</si>
  <si>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</si>
  <si>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</si>
  <si>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</si>
  <si>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</si>
  <si>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</si>
  <si>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</si>
  <si>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</si>
  <si>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</si>
  <si>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</si>
  <si>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</si>
  <si>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</si>
  <si>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</si>
  <si>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</si>
  <si>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</si>
  <si>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</si>
  <si>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</si>
  <si>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</si>
  <si>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</si>
  <si>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</si>
  <si>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</si>
  <si>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</si>
  <si>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</si>
  <si>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</si>
  <si>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</si>
  <si>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</si>
  <si>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</si>
  <si>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</si>
  <si>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</si>
  <si>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</si>
  <si>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</si>
  <si>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</si>
  <si>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</si>
  <si>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</si>
  <si>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</si>
  <si>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</si>
  <si>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</si>
  <si>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</si>
  <si>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</si>
  <si>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</si>
  <si>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</si>
  <si>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</si>
  <si>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</si>
  <si>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</si>
  <si>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</si>
  <si>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</si>
  <si>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</si>
  <si>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</si>
  <si>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</si>
  <si>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</si>
  <si>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</si>
  <si>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</si>
  <si>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</si>
  <si>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</si>
  <si>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</si>
  <si>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</si>
  <si>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</si>
  <si>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</si>
  <si>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</si>
  <si>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</si>
  <si>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</si>
  <si>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</si>
  <si>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</si>
  <si>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</si>
  <si>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</si>
  <si>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</si>
  <si>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</si>
  <si>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</si>
  <si>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</si>
  <si>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</si>
  <si>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</si>
  <si>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</si>
  <si>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</si>
  <si>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</si>
  <si>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</si>
  <si>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</si>
  <si>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</si>
  <si>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</si>
  <si>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</si>
  <si>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</si>
  <si>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</si>
  <si>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</si>
  <si>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</si>
  <si>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</si>
  <si>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</si>
  <si>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</si>
  <si>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</si>
  <si>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</si>
  <si>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</si>
  <si>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</si>
  <si>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</si>
  <si>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</si>
  <si>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</si>
  <si>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</si>
  <si>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</si>
  <si>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</si>
  <si>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</si>
  <si>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</si>
  <si>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</si>
  <si>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</si>
  <si>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</si>
  <si>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</si>
  <si>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</si>
  <si>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</si>
  <si>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</si>
  <si>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</si>
  <si>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</si>
  <si>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</si>
  <si>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</si>
  <si>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</si>
  <si>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</si>
  <si>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</si>
  <si>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</si>
  <si>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</si>
  <si>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</si>
  <si>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</si>
  <si>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</si>
  <si>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</si>
  <si>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</si>
  <si>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</si>
  <si>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</si>
  <si>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</si>
  <si>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</si>
  <si>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</si>
  <si>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</si>
  <si>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</si>
  <si>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</si>
  <si>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</si>
  <si>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</si>
  <si>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</si>
  <si>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</si>
  <si>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</si>
  <si>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</si>
  <si>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</si>
  <si>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</si>
  <si>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</si>
  <si>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</si>
  <si>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</si>
  <si>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</si>
  <si>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</si>
  <si>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</si>
  <si>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</si>
  <si>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</si>
  <si>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</si>
  <si>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</si>
  <si>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</si>
  <si>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</si>
  <si>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</si>
  <si>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</si>
  <si>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</si>
  <si>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</si>
  <si>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</si>
  <si>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</si>
  <si>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</si>
  <si>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</si>
  <si>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</si>
  <si>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</si>
  <si>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</si>
  <si>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</si>
  <si>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</si>
  <si>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</si>
  <si>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</si>
  <si>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</si>
  <si>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</si>
  <si>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</si>
  <si>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</si>
  <si>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</si>
  <si>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</si>
  <si>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</si>
  <si>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</si>
  <si>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</si>
  <si>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</si>
  <si>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</si>
  <si>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</si>
  <si>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</si>
  <si>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</si>
  <si>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</si>
  <si>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</si>
  <si>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</si>
  <si>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</si>
  <si>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</si>
  <si>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</si>
  <si>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</si>
  <si>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</si>
  <si>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</si>
  <si>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</si>
  <si>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</si>
  <si>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</si>
  <si>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</si>
  <si>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</si>
  <si>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</si>
  <si>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</si>
  <si>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</si>
  <si>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</si>
  <si>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</si>
  <si>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</si>
  <si>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</si>
  <si>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</si>
  <si>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</si>
  <si>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</si>
  <si>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</si>
  <si>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</si>
  <si>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</si>
  <si>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</si>
  <si>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</si>
  <si>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</si>
  <si>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</si>
  <si>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</si>
  <si>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</si>
  <si>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</si>
  <si>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</si>
  <si>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</si>
  <si>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</si>
  <si>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</si>
  <si>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</si>
  <si>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</si>
  <si>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</si>
  <si>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</si>
  <si>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</si>
  <si>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</si>
  <si>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</si>
  <si>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</si>
  <si>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</si>
  <si>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</si>
  <si>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</si>
  <si>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</si>
  <si>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</si>
  <si>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</si>
  <si>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</si>
  <si>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</si>
  <si>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</si>
  <si>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</si>
  <si>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</si>
  <si>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</si>
  <si>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</si>
  <si>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</si>
  <si>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</si>
  <si>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</si>
  <si>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</si>
  <si>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</si>
  <si>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</si>
  <si>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</si>
  <si>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</si>
  <si>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</si>
  <si>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</si>
  <si>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</si>
  <si>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</si>
  <si>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</si>
  <si>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</si>
  <si>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</si>
  <si>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</si>
  <si>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</si>
  <si>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</si>
  <si>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</si>
  <si>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</si>
  <si>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</si>
  <si>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</si>
  <si>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</si>
  <si>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</si>
  <si>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</si>
  <si>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</si>
  <si>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</si>
  <si>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</si>
  <si>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</si>
  <si>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</si>
  <si>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</si>
  <si>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</si>
  <si>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</si>
  <si>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</si>
  <si>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</si>
  <si>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</si>
  <si>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</si>
  <si>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</si>
  <si>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</si>
  <si>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</si>
  <si>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</si>
  <si>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</si>
  <si>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</si>
  <si>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</si>
  <si>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</si>
  <si>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</si>
  <si>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</si>
  <si>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</si>
  <si>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</si>
  <si>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</si>
  <si>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</si>
  <si>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</si>
  <si>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</si>
  <si>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</si>
  <si>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</si>
  <si>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</si>
  <si>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</si>
  <si>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</si>
  <si>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</si>
  <si>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</si>
  <si>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</si>
  <si>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</si>
  <si>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</si>
  <si>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</si>
  <si>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</si>
  <si>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</si>
  <si>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</si>
  <si>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</si>
  <si>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</si>
  <si>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</si>
  <si>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</si>
  <si>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</si>
  <si>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</si>
  <si>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</si>
  <si>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</si>
  <si>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</si>
  <si>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</si>
  <si>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</si>
  <si>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</si>
  <si>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</si>
  <si>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</si>
  <si>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</si>
  <si>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</si>
  <si>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</si>
  <si>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</si>
  <si>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</si>
  <si>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</si>
  <si>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</si>
  <si>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</si>
  <si>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</si>
  <si>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</si>
  <si>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</si>
  <si>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</si>
  <si>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</si>
  <si>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</si>
  <si>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</si>
  <si>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</si>
  <si>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</si>
  <si>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</si>
  <si>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</si>
  <si>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</si>
  <si>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</si>
  <si>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</si>
  <si>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</si>
  <si>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</si>
  <si>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</si>
  <si>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</si>
  <si>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</si>
  <si>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</si>
  <si>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</si>
  <si>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</si>
  <si>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</si>
  <si>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</si>
  <si>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</si>
  <si>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</si>
  <si>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</si>
  <si>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</si>
  <si>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</si>
  <si>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</si>
  <si>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</si>
  <si>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</si>
  <si>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</si>
  <si>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</si>
  <si>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</si>
  <si>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</si>
  <si>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</si>
  <si>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</si>
  <si>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</si>
  <si>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</si>
  <si>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</si>
  <si>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</si>
  <si>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</si>
  <si>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</si>
  <si>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</si>
  <si>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</si>
  <si>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</si>
  <si>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</si>
  <si>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</si>
  <si>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</si>
  <si>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</si>
  <si>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</si>
  <si>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</si>
  <si>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</si>
  <si>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</si>
  <si>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</si>
  <si>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</si>
  <si>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</si>
  <si>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</si>
  <si>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</si>
  <si>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</si>
  <si>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</si>
  <si>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</si>
  <si>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</si>
  <si>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</si>
  <si>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</si>
  <si>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</si>
  <si>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</si>
  <si>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</si>
  <si>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</si>
  <si>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</si>
  <si>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</si>
  <si>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</si>
  <si>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</si>
  <si>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</si>
  <si>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</si>
  <si>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</si>
  <si>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</si>
  <si>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</si>
  <si>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</si>
  <si>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</si>
  <si>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</si>
  <si>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</si>
  <si>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</si>
  <si>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</si>
  <si>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</si>
  <si>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</si>
  <si>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</si>
  <si>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</si>
  <si>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</si>
  <si>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</si>
  <si>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</si>
  <si>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</si>
  <si>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</si>
  <si>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</si>
  <si>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</si>
  <si>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</si>
  <si>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</si>
  <si>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</si>
  <si>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</si>
  <si>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</si>
  <si>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</si>
  <si>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</si>
  <si>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</si>
  <si>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</si>
  <si>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</si>
  <si>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</si>
  <si>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</si>
  <si>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</si>
  <si>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</si>
  <si>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</si>
  <si>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</si>
  <si>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</si>
  <si>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</si>
  <si>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</si>
  <si>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</si>
  <si>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</si>
  <si>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</si>
  <si>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</si>
  <si>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</si>
  <si>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</si>
  <si>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</si>
  <si>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</si>
  <si>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</si>
  <si>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</si>
  <si>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</si>
  <si>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</si>
  <si>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</si>
  <si>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</si>
  <si>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</si>
  <si>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</si>
  <si>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</si>
  <si>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</si>
  <si>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</si>
  <si>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</si>
  <si>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</si>
  <si>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</si>
  <si>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</si>
  <si>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</si>
  <si>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</si>
  <si>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</si>
  <si>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</si>
  <si>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</si>
  <si>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</si>
  <si>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</si>
  <si>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</si>
  <si>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</si>
  <si>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</si>
  <si>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</si>
  <si>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</si>
  <si>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</si>
  <si>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</si>
  <si>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</si>
  <si>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</si>
  <si>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</si>
  <si>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</si>
  <si>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</si>
  <si>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</si>
  <si>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</si>
  <si>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</si>
  <si>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</si>
  <si>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</si>
  <si>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</si>
  <si>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</si>
  <si>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</si>
  <si>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</si>
  <si>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</si>
  <si>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</si>
  <si>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</si>
  <si>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</si>
  <si>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</si>
  <si>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</si>
  <si>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</si>
  <si>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</si>
  <si>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</si>
  <si>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</si>
  <si>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</si>
  <si>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</si>
  <si>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</si>
  <si>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</si>
  <si>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</si>
  <si>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</si>
  <si>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</si>
  <si>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</si>
  <si>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</si>
  <si>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</si>
  <si>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</si>
  <si>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</si>
  <si>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</si>
  <si>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</si>
  <si>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</si>
  <si>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</si>
  <si>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</si>
  <si>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</si>
  <si>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</si>
  <si>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</si>
  <si>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</si>
  <si>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</si>
  <si>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</si>
  <si>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</si>
  <si>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</si>
  <si>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</si>
  <si>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</si>
  <si>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</si>
  <si>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</si>
  <si>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</si>
  <si>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</si>
  <si>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</si>
  <si>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</si>
  <si>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</si>
  <si>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</si>
  <si>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</si>
  <si>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</si>
  <si>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</si>
  <si>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</si>
  <si>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</si>
  <si>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</si>
  <si>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</si>
  <si>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</si>
  <si>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</si>
  <si>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</si>
  <si>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</si>
  <si>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</si>
  <si>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</si>
  <si>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</si>
  <si>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</si>
  <si>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</si>
  <si>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</si>
  <si>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</si>
  <si>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</si>
  <si>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</si>
  <si>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</si>
  <si>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</si>
  <si>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</si>
  <si>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</si>
  <si>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</si>
  <si>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</si>
  <si>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</si>
  <si>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</si>
  <si>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</si>
  <si>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</si>
  <si>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</si>
  <si>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</si>
  <si>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</si>
  <si>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</si>
  <si>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</si>
  <si>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</si>
  <si>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</si>
  <si>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</si>
  <si>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</si>
  <si>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</si>
  <si>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</si>
  <si>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</si>
  <si>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</si>
  <si>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</si>
  <si>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</si>
  <si>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</si>
  <si>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</si>
  <si>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</si>
  <si>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</si>
  <si>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</si>
  <si>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</si>
  <si>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</si>
  <si>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</si>
  <si>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</si>
  <si>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</si>
  <si>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</si>
  <si>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</si>
  <si>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</si>
  <si>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</si>
  <si>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</si>
  <si>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</si>
  <si>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</si>
  <si>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</si>
  <si>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</si>
  <si>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</si>
  <si>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</si>
  <si>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</si>
  <si>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</si>
  <si>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</si>
  <si>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</si>
  <si>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</si>
  <si>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</si>
  <si>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</si>
  <si>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</si>
  <si>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</si>
  <si>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</si>
  <si>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</si>
  <si>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</si>
  <si>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</si>
  <si>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</si>
  <si>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</si>
  <si>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</si>
  <si>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</si>
  <si>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</si>
  <si>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</si>
  <si>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</si>
  <si>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</si>
  <si>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</si>
  <si>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</si>
  <si>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</si>
  <si>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</si>
  <si>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</si>
  <si>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</si>
  <si>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</si>
  <si>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</si>
  <si>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</si>
  <si>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</si>
  <si>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</si>
  <si>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</si>
  <si>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</si>
  <si>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</si>
  <si>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</si>
  <si>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</si>
  <si>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</si>
  <si>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</si>
  <si>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</si>
  <si>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</si>
  <si>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</si>
  <si>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</si>
  <si>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</si>
  <si>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</si>
  <si>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</si>
  <si>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</si>
  <si>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</si>
  <si>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</si>
  <si>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</si>
  <si>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</si>
  <si>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</si>
  <si>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</si>
  <si>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</si>
  <si>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</si>
  <si>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</si>
  <si>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</si>
  <si>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</si>
  <si>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</si>
  <si>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</si>
  <si>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</si>
  <si>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</si>
  <si>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</si>
  <si>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</si>
  <si>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</si>
  <si>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</si>
  <si>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</si>
  <si>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</si>
  <si>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</si>
  <si>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</si>
  <si>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</si>
  <si>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</si>
  <si>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</si>
  <si>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</si>
  <si>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</si>
  <si>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</si>
  <si>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</si>
  <si>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</si>
  <si>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</si>
  <si>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</si>
  <si>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</si>
  <si>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</si>
  <si>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</si>
  <si>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</si>
  <si>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</si>
  <si>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</si>
  <si>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</si>
  <si>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</si>
  <si>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</si>
  <si>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</si>
  <si>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</si>
  <si>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</si>
  <si>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</si>
  <si>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</si>
  <si>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</si>
  <si>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</si>
  <si>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</si>
  <si>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</si>
  <si>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</si>
  <si>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</si>
  <si>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</si>
  <si>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</si>
  <si>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</si>
  <si>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</si>
  <si>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</si>
  <si>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</si>
  <si>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</si>
  <si>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</si>
  <si>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</si>
  <si>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</si>
  <si>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</si>
  <si>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</si>
  <si>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</si>
  <si>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</si>
  <si>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</si>
  <si>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</si>
  <si>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</si>
  <si>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</si>
  <si>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</si>
  <si>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</si>
  <si>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</si>
  <si>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</si>
  <si>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</si>
  <si>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</si>
  <si>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</si>
  <si>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</si>
  <si>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</si>
  <si>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</si>
  <si>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</si>
  <si>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</si>
  <si>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</si>
  <si>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</si>
  <si>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</si>
  <si>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</si>
  <si>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</si>
  <si>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</si>
  <si>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</si>
  <si>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</si>
  <si>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</si>
  <si>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</si>
  <si>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</si>
  <si>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</si>
  <si>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</si>
  <si>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</si>
  <si>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</si>
  <si>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</si>
  <si>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</si>
  <si>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</si>
  <si>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</si>
  <si>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</si>
  <si>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</si>
  <si>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</si>
  <si>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</si>
  <si>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</si>
  <si>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</si>
  <si>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</si>
  <si>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</si>
  <si>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</si>
  <si>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</si>
  <si>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</si>
  <si>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</si>
  <si>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</si>
  <si>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</si>
  <si>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</si>
  <si>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</si>
  <si>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</si>
  <si>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</si>
  <si>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</si>
  <si>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</si>
  <si>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</si>
  <si>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</si>
  <si>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</si>
  <si>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</si>
  <si>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</si>
  <si>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</si>
  <si>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</si>
  <si>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</si>
  <si>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</si>
  <si>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</si>
  <si>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</si>
  <si>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</si>
  <si>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</si>
  <si>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</si>
  <si>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</si>
  <si>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</si>
  <si>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</si>
  <si>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</si>
  <si>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</si>
  <si>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</si>
  <si>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</si>
  <si>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</si>
  <si>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</si>
  <si>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</si>
  <si>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</si>
  <si>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</si>
  <si>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</si>
  <si>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</si>
  <si>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</si>
  <si>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</si>
  <si>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</si>
  <si>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</si>
  <si>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</si>
  <si>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</si>
  <si>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</si>
  <si>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</si>
  <si>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</si>
  <si>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</si>
  <si>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</si>
  <si>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</si>
  <si>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</si>
  <si>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</si>
  <si>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</si>
  <si>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</si>
  <si>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</si>
  <si>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</si>
  <si>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</si>
  <si>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</si>
  <si>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</si>
  <si>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</si>
  <si>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</si>
  <si>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</si>
  <si>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</si>
  <si>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</si>
  <si>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</si>
  <si>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</si>
  <si>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</si>
  <si>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</si>
  <si>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</si>
  <si>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</si>
  <si>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</si>
  <si>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</si>
  <si>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</si>
  <si>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</si>
  <si>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</si>
  <si>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</si>
  <si>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</si>
  <si>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</si>
  <si>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</si>
  <si>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</si>
  <si>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</si>
  <si>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</si>
  <si>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</si>
  <si>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</si>
  <si>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</si>
  <si>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</si>
  <si>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</si>
  <si>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</si>
  <si>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</si>
  <si>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</si>
  <si>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</si>
  <si>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</si>
  <si>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</si>
  <si>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</si>
  <si>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</si>
  <si>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</si>
  <si>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</si>
  <si>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</si>
  <si>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</si>
  <si>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</si>
  <si>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</si>
  <si>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</si>
  <si>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</si>
  <si>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</si>
  <si>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</si>
  <si>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</si>
  <si>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</si>
  <si>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</si>
  <si>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</si>
  <si>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</si>
  <si>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</si>
  <si>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</si>
  <si>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</si>
  <si>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</si>
  <si>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</si>
  <si>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</si>
  <si>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</si>
  <si>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</si>
  <si>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</si>
  <si>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</si>
  <si>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</si>
  <si>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</si>
  <si>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</si>
  <si>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</si>
  <si>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</si>
  <si>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</si>
  <si>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</si>
  <si>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</si>
  <si>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</si>
  <si>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</si>
  <si>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</si>
  <si>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</si>
  <si>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</si>
  <si>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</si>
  <si>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</si>
  <si>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</si>
  <si>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</si>
  <si>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</si>
  <si>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</si>
  <si>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</si>
  <si>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</si>
  <si>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</si>
  <si>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</si>
  <si>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</si>
  <si>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</si>
  <si>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</si>
  <si>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</si>
  <si>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</si>
  <si>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</si>
  <si>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</si>
  <si>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</si>
  <si>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</si>
  <si>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</si>
  <si>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</si>
  <si>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</si>
  <si>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</si>
  <si>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</si>
  <si>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</si>
  <si>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</si>
  <si>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</si>
  <si>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</si>
  <si>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</si>
  <si>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</si>
  <si>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</si>
  <si>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</si>
  <si>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</si>
  <si>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</si>
  <si>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</si>
  <si>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</si>
  <si>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</si>
  <si>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</si>
  <si>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</si>
  <si>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</si>
  <si>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</si>
  <si>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</si>
  <si>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</si>
  <si>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</si>
  <si>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</si>
  <si>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</si>
  <si>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</si>
  <si>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</si>
  <si>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</si>
  <si>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</si>
  <si>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</si>
  <si>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</si>
  <si>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</si>
  <si>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</si>
  <si>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</si>
  <si>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</si>
  <si>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</si>
  <si>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</si>
  <si>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</si>
  <si>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</si>
  <si>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</si>
  <si>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</si>
  <si>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</si>
  <si>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</si>
  <si>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</si>
  <si>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</si>
  <si>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</si>
  <si>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</si>
  <si>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</si>
  <si>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</si>
  <si>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</si>
  <si>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</si>
  <si>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</si>
  <si>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</si>
  <si>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</si>
  <si>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</si>
  <si>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</si>
  <si>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</si>
  <si>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</si>
  <si>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</si>
  <si>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</si>
  <si>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</si>
  <si>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</si>
  <si>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</si>
  <si>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</si>
  <si>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</si>
  <si>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</si>
  <si>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</si>
  <si>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</si>
  <si>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</si>
  <si>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</si>
  <si>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</si>
  <si>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</si>
  <si>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</si>
  <si>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</si>
  <si>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</si>
  <si>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</si>
  <si>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</si>
  <si>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</si>
  <si>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</si>
  <si>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</si>
  <si>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</si>
  <si>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</si>
  <si>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</si>
  <si>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</si>
  <si>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</si>
  <si>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</si>
  <si>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</si>
  <si>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</si>
  <si>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</si>
  <si>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</si>
  <si>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</si>
  <si>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</si>
  <si>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</si>
  <si>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</si>
  <si>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</si>
  <si>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</si>
  <si>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</si>
  <si>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</si>
  <si>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</si>
  <si>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</si>
  <si>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</si>
  <si>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</si>
  <si>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</si>
  <si>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</si>
  <si>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</si>
  <si>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</si>
  <si>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</si>
  <si>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</si>
  <si>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</si>
  <si>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</si>
  <si>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</si>
  <si>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</si>
  <si>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</si>
  <si>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</si>
  <si>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</si>
  <si>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</si>
  <si>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</si>
  <si>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</si>
  <si>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</si>
  <si>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</si>
  <si>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</si>
  <si>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</si>
  <si>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</si>
  <si>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</si>
  <si>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</si>
  <si>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</si>
  <si>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</si>
  <si>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</si>
  <si>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</si>
  <si>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</si>
  <si>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</si>
  <si>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</si>
  <si>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</si>
  <si>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</si>
  <si>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</si>
  <si>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</si>
  <si>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</si>
  <si>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</si>
  <si>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</si>
  <si>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</si>
  <si>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</si>
  <si>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</si>
  <si>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</si>
  <si>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</si>
  <si>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</si>
  <si>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</si>
  <si>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</si>
  <si>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</si>
  <si>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</si>
  <si>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</si>
  <si>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</si>
  <si>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</si>
  <si>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</si>
  <si>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</si>
  <si>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</si>
  <si>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</si>
  <si>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</si>
  <si>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</si>
  <si>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</si>
  <si>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</si>
  <si>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</si>
  <si>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</si>
  <si>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</si>
  <si>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</si>
  <si>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</si>
  <si>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</si>
  <si>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</si>
  <si>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</si>
  <si>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</si>
  <si>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</si>
  <si>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</si>
  <si>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</si>
  <si>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</si>
  <si>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</si>
  <si>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</si>
  <si>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</si>
  <si>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</si>
  <si>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</si>
  <si>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</si>
  <si>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</si>
  <si>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</si>
  <si>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</si>
  <si>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</si>
  <si>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</si>
  <si>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</si>
  <si>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</si>
  <si>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</si>
  <si>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</si>
  <si>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</si>
  <si>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</si>
  <si>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</si>
  <si>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</si>
  <si>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</si>
  <si>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</si>
  <si>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</si>
  <si>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</si>
  <si>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</si>
  <si>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</si>
  <si>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</si>
  <si>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</si>
  <si>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</si>
  <si>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</si>
  <si>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</si>
  <si>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</si>
  <si>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</si>
  <si>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</si>
  <si>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</si>
  <si>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</si>
  <si>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</si>
  <si>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</si>
  <si>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</si>
  <si>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</si>
  <si>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</si>
  <si>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</si>
  <si>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</si>
  <si>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</si>
  <si>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</si>
  <si>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</si>
  <si>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</si>
  <si>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</si>
  <si>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</si>
  <si>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</si>
  <si>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</si>
  <si>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</si>
  <si>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</si>
  <si>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</si>
  <si>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</si>
  <si>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</si>
  <si>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</si>
  <si>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</si>
  <si>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</si>
  <si>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</si>
  <si>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</si>
  <si>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</si>
  <si>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</si>
  <si>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</si>
  <si>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</si>
  <si>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</si>
  <si>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</si>
  <si>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</si>
  <si>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</si>
  <si>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</si>
  <si>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</si>
  <si>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</si>
  <si>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</si>
  <si>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</si>
  <si>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</si>
  <si>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</si>
  <si>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</si>
  <si>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</si>
  <si>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</si>
  <si>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</si>
  <si>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</si>
  <si>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</si>
  <si>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</si>
  <si>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</si>
  <si>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</si>
  <si>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</si>
  <si>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</si>
  <si>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</si>
  <si>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</si>
  <si>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</si>
  <si>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</si>
  <si>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</si>
  <si>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</si>
  <si>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</si>
  <si>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</si>
  <si>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</si>
  <si>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</si>
  <si>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</si>
  <si>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</si>
  <si>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</si>
  <si>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</si>
  <si>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</si>
  <si>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</si>
  <si>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</si>
  <si>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</si>
  <si>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</si>
  <si>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</si>
  <si>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</si>
  <si>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</si>
  <si>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</si>
  <si>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</si>
  <si>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</si>
  <si>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</si>
  <si>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</si>
  <si>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</si>
  <si>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</si>
  <si>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</si>
  <si>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</si>
  <si>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</si>
  <si>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</si>
  <si>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</si>
  <si>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</si>
  <si>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</si>
  <si>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</si>
  <si>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</si>
  <si>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</si>
  <si>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</si>
  <si>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</si>
  <si>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</si>
  <si>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</si>
  <si>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</si>
  <si>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</si>
  <si>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</si>
  <si>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</si>
  <si>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</si>
  <si>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</si>
  <si>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</si>
  <si>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</si>
  <si>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</si>
  <si>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</si>
  <si>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</si>
  <si>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</si>
  <si>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</si>
  <si>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</si>
  <si>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</si>
  <si>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</si>
  <si>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</si>
  <si>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</si>
  <si>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</si>
  <si>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</si>
  <si>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</si>
  <si>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</si>
  <si>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</si>
  <si>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</si>
  <si>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</si>
  <si>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</si>
  <si>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</si>
  <si>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</si>
  <si>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</si>
  <si>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</si>
  <si>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</si>
  <si>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</si>
  <si>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</si>
  <si>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</si>
  <si>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</si>
  <si>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</si>
  <si>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</si>
  <si>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</si>
  <si>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</si>
  <si>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</si>
  <si>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</si>
  <si>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</si>
  <si>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</si>
  <si>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</si>
  <si>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</si>
  <si>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</si>
  <si>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</si>
  <si>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</si>
  <si>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</si>
  <si>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</si>
  <si>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</si>
  <si>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</si>
  <si>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</si>
  <si>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</si>
  <si>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</si>
  <si>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</si>
  <si>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</si>
  <si>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</si>
  <si>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</si>
  <si>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</si>
  <si>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</si>
  <si>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</si>
  <si>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</si>
  <si>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</si>
  <si>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</si>
  <si>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</si>
  <si>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</si>
  <si>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</si>
  <si>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</si>
  <si>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</si>
  <si>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</si>
  <si>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</si>
  <si>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</si>
  <si>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</si>
  <si>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</si>
  <si>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</si>
  <si>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</si>
  <si>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</si>
  <si>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</si>
  <si>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</si>
  <si>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</si>
  <si>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</si>
  <si>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</si>
  <si>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</si>
  <si>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</si>
  <si>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</si>
  <si>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</si>
  <si>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</si>
  <si>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</si>
  <si>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</si>
  <si>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</si>
  <si>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</si>
  <si>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</si>
  <si>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</si>
  <si>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</si>
  <si>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</si>
  <si>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</si>
  <si>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</si>
  <si>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</si>
  <si>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</si>
  <si>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</si>
  <si>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</si>
  <si>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</si>
  <si>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</si>
  <si>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</si>
  <si>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</si>
  <si>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</si>
  <si>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</si>
  <si>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</si>
  <si>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</si>
  <si>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</si>
  <si>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</si>
  <si>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</si>
  <si>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</si>
  <si>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</si>
  <si>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</si>
  <si>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</si>
  <si>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</si>
  <si>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</si>
  <si>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</si>
  <si>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</si>
  <si>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</si>
  <si>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</si>
  <si>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</si>
  <si>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</si>
  <si>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</si>
  <si>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</si>
  <si>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</si>
  <si>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</si>
  <si>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</si>
  <si>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</si>
  <si>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</si>
  <si>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</si>
  <si>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</si>
  <si>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</si>
  <si>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</si>
  <si>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</si>
  <si>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</si>
  <si>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</si>
  <si>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</si>
  <si>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</si>
  <si>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</si>
  <si>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</si>
  <si>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</si>
  <si>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</si>
  <si>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</si>
  <si>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</si>
  <si>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</si>
  <si>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</si>
  <si>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</si>
  <si>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</si>
  <si>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</si>
  <si>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</si>
  <si>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</si>
  <si>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</si>
  <si>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</si>
  <si>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</si>
  <si>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</si>
  <si>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</si>
  <si>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</si>
  <si>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</si>
  <si>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</si>
  <si>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</si>
  <si>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</si>
  <si>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</si>
  <si>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</si>
  <si>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</si>
  <si>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</si>
  <si>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</si>
  <si>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</si>
  <si>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</si>
  <si>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</si>
  <si>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</si>
  <si>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</si>
  <si>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</si>
  <si>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</si>
  <si>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</si>
  <si>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</si>
  <si>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</si>
  <si>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</si>
  <si>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</si>
  <si>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</si>
  <si>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</si>
  <si>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</si>
  <si>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</si>
  <si>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</si>
  <si>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</si>
  <si>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</si>
  <si>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</si>
  <si>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</si>
  <si>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</si>
  <si>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</si>
  <si>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</si>
  <si>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</si>
  <si>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</si>
  <si>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</si>
  <si>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</si>
  <si>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</si>
  <si>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</si>
  <si>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</si>
  <si>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</si>
  <si>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</si>
  <si>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</si>
  <si>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</si>
  <si>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</si>
  <si>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</si>
  <si>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</si>
  <si>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</si>
  <si>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</si>
  <si>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</si>
  <si>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</si>
  <si>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</si>
  <si>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</si>
  <si>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</si>
  <si>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</si>
  <si>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</si>
  <si>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</si>
  <si>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</si>
  <si>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</si>
  <si>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</si>
  <si>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</si>
  <si>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</si>
  <si>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</si>
  <si>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</si>
  <si>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</si>
  <si>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</si>
  <si>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</si>
  <si>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</si>
  <si>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</si>
  <si>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</si>
  <si>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</si>
  <si>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</si>
  <si>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</si>
  <si>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</si>
  <si>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</si>
  <si>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</si>
  <si>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</si>
  <si>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</si>
  <si>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</si>
  <si>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</si>
  <si>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</si>
  <si>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</si>
  <si>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</si>
  <si>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</si>
  <si>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</si>
  <si>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</si>
  <si>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</si>
  <si>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</si>
  <si>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</si>
  <si>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</si>
  <si>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</si>
  <si>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</si>
  <si>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</si>
  <si>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</si>
  <si>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</si>
  <si>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</si>
  <si>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</si>
  <si>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</si>
  <si>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</si>
  <si>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</si>
  <si>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</si>
  <si>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</si>
  <si>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</si>
  <si>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</si>
  <si>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</si>
  <si>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</si>
  <si>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</si>
  <si>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</si>
  <si>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</si>
  <si>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</si>
  <si>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</si>
  <si>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</si>
  <si>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</si>
  <si>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</si>
  <si>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</si>
  <si>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</si>
  <si>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</si>
  <si>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</si>
  <si>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</si>
  <si>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</si>
  <si>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</si>
  <si>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</si>
  <si>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</si>
  <si>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</si>
  <si>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</si>
  <si>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</si>
  <si>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</si>
  <si>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</si>
  <si>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</si>
  <si>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</si>
  <si>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</si>
  <si>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</si>
  <si>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</si>
  <si>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</si>
  <si>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</si>
  <si>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</si>
  <si>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</si>
  <si>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</si>
  <si>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</si>
  <si>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</si>
  <si>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</si>
  <si>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</si>
  <si>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</si>
  <si>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</si>
  <si>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</si>
  <si>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</si>
  <si>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</si>
  <si>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</si>
  <si>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</si>
  <si>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</si>
  <si>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</si>
  <si>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</si>
  <si>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</si>
  <si>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</si>
  <si>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</si>
  <si>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</si>
  <si>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</si>
  <si>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</si>
  <si>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</si>
  <si>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</si>
  <si>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</si>
  <si>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</si>
  <si>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</si>
  <si>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</si>
  <si>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</si>
  <si>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</si>
  <si>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</si>
  <si>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</si>
  <si>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</si>
  <si>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</si>
  <si>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</si>
  <si>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</si>
  <si>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</si>
  <si>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</si>
  <si>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</si>
  <si>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</si>
  <si>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</si>
  <si>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</si>
  <si>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</si>
  <si>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</si>
  <si>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</si>
  <si>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</si>
  <si>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</si>
  <si>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</si>
  <si>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</si>
  <si>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</si>
  <si>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</si>
  <si>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</si>
  <si>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</si>
  <si>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</si>
  <si>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</si>
  <si>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</si>
  <si>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</si>
  <si>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</si>
  <si>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</si>
  <si>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</si>
  <si>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</si>
  <si>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</si>
  <si>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</si>
  <si>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</si>
  <si>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</si>
  <si>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</si>
  <si>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</si>
  <si>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</si>
  <si>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</si>
  <si>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</si>
  <si>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</si>
  <si>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</si>
  <si>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</si>
  <si>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</si>
  <si>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</si>
  <si>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</si>
  <si>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</si>
  <si>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</si>
  <si>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</si>
  <si>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</si>
  <si>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</si>
  <si>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</si>
  <si>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</si>
  <si>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</si>
  <si>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</si>
  <si>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</si>
  <si>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</si>
  <si>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</si>
  <si>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</si>
  <si>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</si>
  <si>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</si>
  <si>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</si>
  <si>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</si>
  <si>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</si>
  <si>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</si>
  <si>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</si>
  <si>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</si>
  <si>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</si>
  <si>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</si>
  <si>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</si>
  <si>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</si>
  <si>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</si>
  <si>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</si>
  <si>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</si>
  <si>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</si>
  <si>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</si>
  <si>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</si>
  <si>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</si>
  <si>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</si>
  <si>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</si>
  <si>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</si>
  <si>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</si>
  <si>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</si>
  <si>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</si>
  <si>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</si>
  <si>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</si>
  <si>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</si>
  <si>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</si>
  <si>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</si>
  <si>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</si>
  <si>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</si>
  <si>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</si>
  <si>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</si>
  <si>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</si>
  <si>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</si>
  <si>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</si>
  <si>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</si>
  <si>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</si>
  <si>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</si>
  <si>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</si>
  <si>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</si>
  <si>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</si>
  <si>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</si>
  <si>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</si>
  <si>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</si>
  <si>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</si>
  <si>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</si>
  <si>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</si>
  <si>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</si>
  <si>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</si>
  <si>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</si>
  <si>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</si>
  <si>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</si>
  <si>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</si>
  <si>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</si>
  <si>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</si>
  <si>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</si>
  <si>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</si>
  <si>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</si>
  <si>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</si>
  <si>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</si>
  <si>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</si>
  <si>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</si>
  <si>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</si>
  <si>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</si>
  <si>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</si>
  <si>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</si>
  <si>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</si>
  <si>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</si>
  <si>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</si>
  <si>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</si>
  <si>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</si>
  <si>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</si>
  <si>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</si>
  <si>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</si>
  <si>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</si>
  <si>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</si>
  <si>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</si>
  <si>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</si>
  <si>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</si>
  <si>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</si>
  <si>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</si>
  <si>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</si>
  <si>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</si>
  <si>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</si>
  <si>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</si>
  <si>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</si>
  <si>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</si>
  <si>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</si>
  <si>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</si>
  <si>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</si>
  <si>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</si>
  <si>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</si>
  <si>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</si>
  <si>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</si>
  <si>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</si>
  <si>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</si>
  <si>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</si>
  <si>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</si>
  <si>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</si>
  <si>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</si>
  <si>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</si>
  <si>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</si>
  <si>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</si>
  <si>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</si>
  <si>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</si>
  <si>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</si>
  <si>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</si>
  <si>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</si>
  <si>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</si>
  <si>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</si>
  <si>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</si>
  <si>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</si>
  <si>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</si>
  <si>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</si>
  <si>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</si>
  <si>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</si>
  <si>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</si>
  <si>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</si>
  <si>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</si>
  <si>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</si>
  <si>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</si>
  <si>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</si>
  <si>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</si>
  <si>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</si>
  <si>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</si>
  <si>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</si>
  <si>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</si>
  <si>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</si>
  <si>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</si>
  <si>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</si>
  <si>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</si>
  <si>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</si>
  <si>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</si>
  <si>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</si>
  <si>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</si>
  <si>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</si>
  <si>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</si>
  <si>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</si>
  <si>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</si>
  <si>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</si>
  <si>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</si>
  <si>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</si>
  <si>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</si>
  <si>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</si>
  <si>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</si>
  <si>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</si>
  <si>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</si>
  <si>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</si>
  <si>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</si>
  <si>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</si>
  <si>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</si>
  <si>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</si>
  <si>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</si>
  <si>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</si>
  <si>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</si>
  <si>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</si>
  <si>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</si>
  <si>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</si>
  <si>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</si>
  <si>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</si>
  <si>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</si>
  <si>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</si>
  <si>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</si>
  <si>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</si>
  <si>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</si>
  <si>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</si>
  <si>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</si>
  <si>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</si>
  <si>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</si>
  <si>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</si>
  <si>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</si>
  <si>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</si>
  <si>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</si>
  <si>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</si>
  <si>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</si>
  <si>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</si>
  <si>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</si>
  <si>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</si>
  <si>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</si>
  <si>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</si>
  <si>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</si>
  <si>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</si>
  <si>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</si>
  <si>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</si>
  <si>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</si>
  <si>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</si>
  <si>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</si>
  <si>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</si>
  <si>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</si>
  <si>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</si>
  <si>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</si>
  <si>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</si>
  <si>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</si>
  <si>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</si>
  <si>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</si>
  <si>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</si>
  <si>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</si>
  <si>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</si>
  <si>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</si>
  <si>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</si>
  <si>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</si>
  <si>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</si>
  <si>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</si>
  <si>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</si>
  <si>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</si>
  <si>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</si>
  <si>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</si>
  <si>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</si>
  <si>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</si>
  <si>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</si>
  <si>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</si>
  <si>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</si>
  <si>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</si>
  <si>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</si>
  <si>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</si>
  <si>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</si>
  <si>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</si>
  <si>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</si>
  <si>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</si>
  <si>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</si>
  <si>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</si>
  <si>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</si>
  <si>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</si>
  <si>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</si>
  <si>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</si>
  <si>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</si>
  <si>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</si>
  <si>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</si>
  <si>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</si>
  <si>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</si>
  <si>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</si>
  <si>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</si>
  <si>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</si>
  <si>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</si>
  <si>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</si>
  <si>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</si>
  <si>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</si>
  <si>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</si>
  <si>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</si>
  <si>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</si>
  <si>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</si>
  <si>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</si>
  <si>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</si>
  <si>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</si>
  <si>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</si>
  <si>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</si>
  <si>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</si>
  <si>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</si>
  <si>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</si>
  <si>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</si>
  <si>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</si>
  <si>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</si>
  <si>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</si>
  <si>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</si>
  <si>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</si>
  <si>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</si>
  <si>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</si>
  <si>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</si>
  <si>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</si>
  <si>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</si>
  <si>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</si>
  <si>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</si>
  <si>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</si>
  <si>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</si>
  <si>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</si>
  <si>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</si>
  <si>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</si>
  <si>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</si>
  <si>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</si>
  <si>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</si>
  <si>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</si>
  <si>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</si>
  <si>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</si>
  <si>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</si>
  <si>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</si>
  <si>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</si>
  <si>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</si>
  <si>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</si>
  <si>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</si>
  <si>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</si>
  <si>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</si>
  <si>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</si>
  <si>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</si>
  <si>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</si>
  <si>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</si>
  <si>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</si>
  <si>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</si>
  <si>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</si>
  <si>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</si>
  <si>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</si>
  <si>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</si>
  <si>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</si>
  <si>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</si>
  <si>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</si>
  <si>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</si>
  <si>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</si>
  <si>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</si>
  <si>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</si>
  <si>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</si>
  <si>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</si>
  <si>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</si>
  <si>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</si>
  <si>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</si>
  <si>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</si>
  <si>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</si>
  <si>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</si>
  <si>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</si>
  <si>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</si>
  <si>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</si>
  <si>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</si>
  <si>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</si>
  <si>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</si>
  <si>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</si>
  <si>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</si>
  <si>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</si>
  <si>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</si>
  <si>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</si>
  <si>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</si>
  <si>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</si>
  <si>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</si>
  <si>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</si>
  <si>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</si>
  <si>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</si>
  <si>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</si>
  <si>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</si>
  <si>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</si>
  <si>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</si>
  <si>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</si>
  <si>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</si>
  <si>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</si>
  <si>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</si>
  <si>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</si>
  <si>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</si>
  <si>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</si>
  <si>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</si>
  <si>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</si>
  <si>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</si>
  <si>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</si>
  <si>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</si>
  <si>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</si>
  <si>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</si>
  <si>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</si>
  <si>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</si>
  <si>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</si>
  <si>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</si>
  <si>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</si>
  <si>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</si>
  <si>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</si>
  <si>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</si>
  <si>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</si>
  <si>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</si>
  <si>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</si>
  <si>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</si>
  <si>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</si>
  <si>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</si>
  <si>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</si>
  <si>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</si>
  <si>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</si>
  <si>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</si>
  <si>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</si>
  <si>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</si>
  <si>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</si>
  <si>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</si>
  <si>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</si>
  <si>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</si>
  <si>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</si>
  <si>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</si>
  <si>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</si>
  <si>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</si>
  <si>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</si>
  <si>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</si>
  <si>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</si>
  <si>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</si>
  <si>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</si>
  <si>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</si>
  <si>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</si>
  <si>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</si>
  <si>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</si>
  <si>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</si>
  <si>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</si>
  <si>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</si>
  <si>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</si>
  <si>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</si>
  <si>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</si>
  <si>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</si>
  <si>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</si>
  <si>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</si>
  <si>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</si>
  <si>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</si>
  <si>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</si>
  <si>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</si>
  <si>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</si>
  <si>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</si>
  <si>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</si>
  <si>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</si>
  <si>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</si>
  <si>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</si>
  <si>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</si>
  <si>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</si>
  <si>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</si>
  <si>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</si>
  <si>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</si>
  <si>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</si>
  <si>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</si>
  <si>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</si>
  <si>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</si>
  <si>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</si>
  <si>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</si>
  <si>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</si>
  <si>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</si>
  <si>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</si>
  <si>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</si>
  <si>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</si>
  <si>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</si>
  <si>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</si>
  <si>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</si>
  <si>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</si>
  <si>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</si>
  <si>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</si>
  <si>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</si>
  <si>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</si>
  <si>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</si>
  <si>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</si>
  <si>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</si>
  <si>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</si>
  <si>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</si>
  <si>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</si>
  <si>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</si>
  <si>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</si>
  <si>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</si>
  <si>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</si>
  <si>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</si>
  <si>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</si>
  <si>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</si>
  <si>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</si>
  <si>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</si>
  <si>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</si>
  <si>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</si>
  <si>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</si>
  <si>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</si>
  <si>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</si>
  <si>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</si>
  <si>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</si>
  <si>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</si>
  <si>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</si>
  <si>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</si>
  <si>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</si>
  <si>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</si>
  <si>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</si>
  <si>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</si>
  <si>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</si>
  <si>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</si>
  <si>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</si>
  <si>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</si>
  <si>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</si>
  <si>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</si>
  <si>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</si>
  <si>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</si>
  <si>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</si>
  <si>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</si>
  <si>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</si>
  <si>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</si>
  <si>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</si>
  <si>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</si>
  <si>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</si>
  <si>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</si>
  <si>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</si>
  <si>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</si>
  <si>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</si>
  <si>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</si>
  <si>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</si>
  <si>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</si>
  <si>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</si>
  <si>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</si>
  <si>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</si>
  <si>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</si>
  <si>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</si>
  <si>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</si>
  <si>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</si>
  <si>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</si>
  <si>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</si>
  <si>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</si>
  <si>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</si>
  <si>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</si>
  <si>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</si>
  <si>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</si>
  <si>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</si>
  <si>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</si>
  <si>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</si>
  <si>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</si>
  <si>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</si>
  <si>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</si>
  <si>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</si>
  <si>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</si>
  <si>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</si>
  <si>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</si>
  <si>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</si>
  <si>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</si>
  <si>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</si>
  <si>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</si>
  <si>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</si>
  <si>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</si>
  <si>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</si>
  <si>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</si>
  <si>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</si>
  <si>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</si>
  <si>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</si>
  <si>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</si>
  <si>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</si>
  <si>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</si>
  <si>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</si>
  <si>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</si>
  <si>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</si>
  <si>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</si>
  <si>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</si>
  <si>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</si>
  <si>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</si>
  <si>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</si>
  <si>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</si>
  <si>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</si>
  <si>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</si>
  <si>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</si>
  <si>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</si>
  <si>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</si>
  <si>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</si>
  <si>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</si>
  <si>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</si>
  <si>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</si>
  <si>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</si>
  <si>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</si>
  <si>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</si>
  <si>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</si>
  <si>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</si>
  <si>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</si>
  <si>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</si>
  <si>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</si>
  <si>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</si>
  <si>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</si>
  <si>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</si>
  <si>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</si>
  <si>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</si>
  <si>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</si>
  <si>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</si>
  <si>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</si>
  <si>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</si>
  <si>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</si>
  <si>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</si>
  <si>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</si>
  <si>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</si>
  <si>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</si>
  <si>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</si>
  <si>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</si>
  <si>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</si>
  <si>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</si>
  <si>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</si>
  <si>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</si>
  <si>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</si>
  <si>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</si>
  <si>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</si>
  <si>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</si>
  <si>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</si>
  <si>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</si>
  <si>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</si>
  <si>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</si>
  <si>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</si>
  <si>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</si>
  <si>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</si>
  <si>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</si>
  <si>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</si>
  <si>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</si>
  <si>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</si>
  <si>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</si>
  <si>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</si>
  <si>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</si>
  <si>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</si>
  <si>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</si>
  <si>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</si>
  <si>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</si>
  <si>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</si>
  <si>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</si>
  <si>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</si>
  <si>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</si>
  <si>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</si>
  <si>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</si>
  <si>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</si>
  <si>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</si>
  <si>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</si>
  <si>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</si>
  <si>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</si>
  <si>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</si>
  <si>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</si>
  <si>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</si>
  <si>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</si>
  <si>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</si>
  <si>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</si>
  <si>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</si>
  <si>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</si>
  <si>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</si>
  <si>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</si>
  <si>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</si>
  <si>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</si>
  <si>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</si>
  <si>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</si>
  <si>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</si>
  <si>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</si>
  <si>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</si>
  <si>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</si>
  <si>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</si>
  <si>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</si>
  <si>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</si>
  <si>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</si>
  <si>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</si>
  <si>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</si>
  <si>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</si>
  <si>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</si>
  <si>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</si>
  <si>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</si>
  <si>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</si>
  <si>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</si>
  <si>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</si>
  <si>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</si>
  <si>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</si>
  <si>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</si>
  <si>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</si>
  <si>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</si>
  <si>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</si>
  <si>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</si>
  <si>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</si>
  <si>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</si>
  <si>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</si>
  <si>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</si>
  <si>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</si>
  <si>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</si>
  <si>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</si>
  <si>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</si>
  <si>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</si>
  <si>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</si>
  <si>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</si>
  <si>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</si>
  <si>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</si>
  <si>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</si>
  <si>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</si>
  <si>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</si>
  <si>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</si>
  <si>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</si>
  <si>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</si>
  <si>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</si>
  <si>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</si>
  <si>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</si>
  <si>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</si>
  <si>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</si>
  <si>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</si>
  <si>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</si>
  <si>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</si>
  <si>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</si>
  <si>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</si>
  <si>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</si>
  <si>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</si>
  <si>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</si>
  <si>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</si>
  <si>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</si>
  <si>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</si>
  <si>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</si>
  <si>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</si>
  <si>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</si>
  <si>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</si>
  <si>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</si>
  <si>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</si>
  <si>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</si>
  <si>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</si>
  <si>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</si>
  <si>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</si>
  <si>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</si>
  <si>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</si>
  <si>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</si>
  <si>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</si>
  <si>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</si>
  <si>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</si>
  <si>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</si>
  <si>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</si>
  <si>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</si>
  <si>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</si>
  <si>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</si>
  <si>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</si>
  <si>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</si>
  <si>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</si>
  <si>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</si>
  <si>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</si>
  <si>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</si>
  <si>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</si>
  <si>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</si>
  <si>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</si>
  <si>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</si>
  <si>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</si>
  <si>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</si>
  <si>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</si>
  <si>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</si>
  <si>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</si>
  <si>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</si>
  <si>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</si>
  <si>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</si>
  <si>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</si>
  <si>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</si>
  <si>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</si>
  <si>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</si>
  <si>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</si>
  <si>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</si>
  <si>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</si>
  <si>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</si>
  <si>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</si>
  <si>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</si>
  <si>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</si>
  <si>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</si>
  <si>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</si>
  <si>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</si>
  <si>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</si>
  <si>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</si>
  <si>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</si>
  <si>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</si>
  <si>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</si>
  <si>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</si>
  <si>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</si>
  <si>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</si>
  <si>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</si>
  <si>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</si>
  <si>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</si>
  <si>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</si>
  <si>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</si>
  <si>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</si>
  <si>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</si>
  <si>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</si>
  <si>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</si>
  <si>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</si>
  <si>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</si>
  <si>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</si>
  <si>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</si>
  <si>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</si>
  <si>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</si>
  <si>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</si>
  <si>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</si>
  <si>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</si>
  <si>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</si>
  <si>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</si>
  <si>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</si>
  <si>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</si>
  <si>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</si>
  <si>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</si>
  <si>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</si>
  <si>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</si>
  <si>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</si>
  <si>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</si>
  <si>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</si>
  <si>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</si>
  <si>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</si>
  <si>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</si>
  <si>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</si>
  <si>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</si>
  <si>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</si>
  <si>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</si>
  <si>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</si>
  <si>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</si>
  <si>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</si>
  <si>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</si>
  <si>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</si>
  <si>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</si>
  <si>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</si>
  <si>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</si>
  <si>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</si>
  <si>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</si>
  <si>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</si>
  <si>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</si>
  <si>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</si>
  <si>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</si>
  <si>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</si>
  <si>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</si>
  <si>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</si>
  <si>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</si>
  <si>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</si>
  <si>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</si>
  <si>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</si>
  <si>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</si>
  <si>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</si>
  <si>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</si>
  <si>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</si>
  <si>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</si>
  <si>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</si>
  <si>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</si>
  <si>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</si>
  <si>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</si>
  <si>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</si>
  <si>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</si>
  <si>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</si>
  <si>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</si>
  <si>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</si>
  <si>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</si>
  <si>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</si>
  <si>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</si>
  <si>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</si>
  <si>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</si>
  <si>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</si>
  <si>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</si>
  <si>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</si>
  <si>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</si>
  <si>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</si>
  <si>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</si>
  <si>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</si>
  <si>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</si>
  <si>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</si>
  <si>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</si>
  <si>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</si>
  <si>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</si>
  <si>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</si>
  <si>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</si>
  <si>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</si>
  <si>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</si>
  <si>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</si>
  <si>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</si>
  <si>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</si>
  <si>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</si>
  <si>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</si>
  <si>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</si>
  <si>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</si>
  <si>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</si>
  <si>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</si>
  <si>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</si>
  <si>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</si>
  <si>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</si>
  <si>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</si>
  <si>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</si>
  <si>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</si>
  <si>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</si>
  <si>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</si>
  <si>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</si>
  <si>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</si>
  <si>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</si>
  <si>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</si>
  <si>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</si>
  <si>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</si>
  <si>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</si>
  <si>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</si>
  <si>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</si>
  <si>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</si>
  <si>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</si>
  <si>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</si>
  <si>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</si>
  <si>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</si>
  <si>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</si>
  <si>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</si>
  <si>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</si>
  <si>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</si>
  <si>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</si>
  <si>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</si>
  <si>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</si>
  <si>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</si>
  <si>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</si>
  <si>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</si>
  <si>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</si>
  <si>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</si>
  <si>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</si>
  <si>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</si>
  <si>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</si>
  <si>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</si>
  <si>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</si>
  <si>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</si>
  <si>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</si>
  <si>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</si>
  <si>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</si>
  <si>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</si>
  <si>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</si>
  <si>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</si>
  <si>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</si>
  <si>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</si>
  <si>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</si>
  <si>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</si>
  <si>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</si>
  <si>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</si>
  <si>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</si>
  <si>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</si>
  <si>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</si>
  <si>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</si>
  <si>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</si>
  <si>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</si>
  <si>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</si>
  <si>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</si>
  <si>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</si>
  <si>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</si>
  <si>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</si>
  <si>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</si>
  <si>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</si>
  <si>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</si>
  <si>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</si>
  <si>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</si>
  <si>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</si>
  <si>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</si>
  <si>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</si>
  <si>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</si>
  <si>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</si>
  <si>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</si>
  <si>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</si>
  <si>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</si>
  <si>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</si>
  <si>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</si>
  <si>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</si>
  <si>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</si>
  <si>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</si>
  <si>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</si>
  <si>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</si>
  <si>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</si>
  <si>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</si>
  <si>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</si>
  <si>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</si>
  <si>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</si>
  <si>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</si>
  <si>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</si>
  <si>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</si>
  <si>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</si>
  <si>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</si>
  <si>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</si>
  <si>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</si>
  <si>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</si>
  <si>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</si>
  <si>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</si>
  <si>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</si>
  <si>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</si>
  <si>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</si>
  <si>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</si>
  <si>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</si>
  <si>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</si>
  <si>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</si>
  <si>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</si>
  <si>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</si>
  <si>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</si>
  <si>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</si>
  <si>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</si>
  <si>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</si>
  <si>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</si>
  <si>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</si>
  <si>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</si>
  <si>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</si>
  <si>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</si>
  <si>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</si>
  <si>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</si>
  <si>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</si>
  <si>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</si>
  <si>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</si>
  <si>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</si>
  <si>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</si>
  <si>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</si>
  <si>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</si>
  <si>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</si>
  <si>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</si>
  <si>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</si>
  <si>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</si>
  <si>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</si>
  <si>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</si>
  <si>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</si>
  <si>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</si>
  <si>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</si>
  <si>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</si>
  <si>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</si>
  <si>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</si>
  <si>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</si>
  <si>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</si>
  <si>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</si>
  <si>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</si>
  <si>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</si>
  <si>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</si>
  <si>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</si>
  <si>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</si>
  <si>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</si>
  <si>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</si>
  <si>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</si>
  <si>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</si>
  <si>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</si>
  <si>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</si>
  <si>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</si>
  <si>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</si>
  <si>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</si>
  <si>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</si>
  <si>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</si>
  <si>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</si>
  <si>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</si>
  <si>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</si>
  <si>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</si>
  <si>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</si>
  <si>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</si>
  <si>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</si>
  <si>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</si>
  <si>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</si>
  <si>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</si>
  <si>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</si>
  <si>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</si>
  <si>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</si>
  <si>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</si>
  <si>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</si>
  <si>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</si>
  <si>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</si>
  <si>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</si>
  <si>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</si>
  <si>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</si>
  <si>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</si>
  <si>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</si>
  <si>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</si>
  <si>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</si>
  <si>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</si>
  <si>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</si>
  <si>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</si>
  <si>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</si>
  <si>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</si>
  <si>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</si>
  <si>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</si>
  <si>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</si>
  <si>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</si>
  <si>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</si>
  <si>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</si>
  <si>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</si>
  <si>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</si>
  <si>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</si>
  <si>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</si>
  <si>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</si>
  <si>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</si>
  <si>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</si>
  <si>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</si>
  <si>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</si>
  <si>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</si>
  <si>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</si>
  <si>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</si>
  <si>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</si>
  <si>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</si>
  <si>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</si>
  <si>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</si>
  <si>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</si>
  <si>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</si>
  <si>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</si>
  <si>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</si>
  <si>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</si>
  <si>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</si>
  <si>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</si>
  <si>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</si>
  <si>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</si>
  <si>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</si>
  <si>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</si>
  <si>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</si>
  <si>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</si>
  <si>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</si>
  <si>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</si>
  <si>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</si>
  <si>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</si>
  <si>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</si>
  <si>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</si>
  <si>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</si>
  <si>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</si>
  <si>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</si>
  <si>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</si>
  <si>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</si>
  <si>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</si>
  <si>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</si>
  <si>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</si>
  <si>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</si>
  <si>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</si>
  <si>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</si>
  <si>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</si>
  <si>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</si>
  <si>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</si>
  <si>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</si>
  <si>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</si>
  <si>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</si>
  <si>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</si>
  <si>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</si>
  <si>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</si>
  <si>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</si>
  <si>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</si>
  <si>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</si>
  <si>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</si>
  <si>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</si>
  <si>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</si>
  <si>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</si>
  <si>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</si>
  <si>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</si>
  <si>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</si>
  <si>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</si>
  <si>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</si>
  <si>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</si>
  <si>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</si>
  <si>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</si>
  <si>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</si>
  <si>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</si>
  <si>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</si>
  <si>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</si>
  <si>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</si>
  <si>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</si>
  <si>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</si>
  <si>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</si>
  <si>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</si>
  <si>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</si>
  <si>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</si>
  <si>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</si>
  <si>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</si>
  <si>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</si>
  <si>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</si>
  <si>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</si>
  <si>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</si>
  <si>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</si>
  <si>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</si>
  <si>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</si>
  <si>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</si>
  <si>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</si>
  <si>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</si>
  <si>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</si>
  <si>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</si>
  <si>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</si>
  <si>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</si>
  <si>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</si>
  <si>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</si>
  <si>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</si>
  <si>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</si>
  <si>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</si>
  <si>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</si>
  <si>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</si>
  <si>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</si>
  <si>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</si>
  <si>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</si>
  <si>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</si>
  <si>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</si>
  <si>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</si>
  <si>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</si>
  <si>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</si>
  <si>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</si>
  <si>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</si>
  <si>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</si>
  <si>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</si>
  <si>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</si>
  <si>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</si>
  <si>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</si>
  <si>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</si>
  <si>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</si>
  <si>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</si>
  <si>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</si>
  <si>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</si>
  <si>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</si>
  <si>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</si>
  <si>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</si>
  <si>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</si>
  <si>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</si>
  <si>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</si>
  <si>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</si>
  <si>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</si>
  <si>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</si>
  <si>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</si>
  <si>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</si>
  <si>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</si>
  <si>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</si>
  <si>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</si>
  <si>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</si>
  <si>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</si>
  <si>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</si>
  <si>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</si>
  <si>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</si>
  <si>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</si>
  <si>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</si>
  <si>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</si>
  <si>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</si>
  <si>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</si>
  <si>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</si>
  <si>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</si>
  <si>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</si>
  <si>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</si>
  <si>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</si>
  <si>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</si>
  <si>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</si>
  <si>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</si>
  <si>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</si>
  <si>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</si>
  <si>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</si>
  <si>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</si>
  <si>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</si>
  <si>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</si>
  <si>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</si>
  <si>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</si>
  <si>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</si>
  <si>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</si>
  <si>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</si>
  <si>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</si>
  <si>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</si>
  <si>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</si>
  <si>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</si>
  <si>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</si>
  <si>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</si>
  <si>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</si>
  <si>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</si>
  <si>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</si>
  <si>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</si>
  <si>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</si>
  <si>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</si>
  <si>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</si>
  <si>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</si>
  <si>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</si>
  <si>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</si>
  <si>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</si>
  <si>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</si>
  <si>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</si>
  <si>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</si>
  <si>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</si>
  <si>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</si>
  <si>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</si>
  <si>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</si>
  <si>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</si>
  <si>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</si>
  <si>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</si>
  <si>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</si>
  <si>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</si>
  <si>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</si>
  <si>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</si>
  <si>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</si>
  <si>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</si>
  <si>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</si>
  <si>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</si>
  <si>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</si>
  <si>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</si>
  <si>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</si>
  <si>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</si>
  <si>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</si>
  <si>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</si>
  <si>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</si>
  <si>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</si>
  <si>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</si>
  <si>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</si>
  <si>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</si>
  <si>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</si>
  <si>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</si>
  <si>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</si>
  <si>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</si>
  <si>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</si>
  <si>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</si>
  <si>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</si>
  <si>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</si>
  <si>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</si>
  <si>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</si>
  <si>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</si>
  <si>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</si>
  <si>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</si>
  <si>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</si>
  <si>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</si>
  <si>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</si>
  <si>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</si>
  <si>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</si>
  <si>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</si>
  <si>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</si>
  <si>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</si>
  <si>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</si>
  <si>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</si>
  <si>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</si>
  <si>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</si>
  <si>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</si>
  <si>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</si>
  <si>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</si>
  <si>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</si>
  <si>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</si>
  <si>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</si>
  <si>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</si>
  <si>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</si>
  <si>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</si>
  <si>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</si>
  <si>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</si>
  <si>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</si>
  <si>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</si>
  <si>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</si>
  <si>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</si>
  <si>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</si>
  <si>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</si>
  <si>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</si>
  <si>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</si>
  <si>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</si>
  <si>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</si>
  <si>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</si>
  <si>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</si>
  <si>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</si>
  <si>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</si>
  <si>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</si>
  <si>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</si>
  <si>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</si>
  <si>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</si>
  <si>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</si>
  <si>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</si>
  <si>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</si>
  <si>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</si>
  <si>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</si>
  <si>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</si>
  <si>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</si>
  <si>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</si>
  <si>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</si>
  <si>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</si>
  <si>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</si>
  <si>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</si>
  <si>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</si>
  <si>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</si>
  <si>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</si>
  <si>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</si>
  <si>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</si>
  <si>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</si>
  <si>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</si>
  <si>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</si>
  <si>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</si>
  <si>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</si>
  <si>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</si>
  <si>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</si>
  <si>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</si>
  <si>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</si>
  <si>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</si>
  <si>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</si>
  <si>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</si>
  <si>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</si>
  <si>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</si>
  <si>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</si>
  <si>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</si>
  <si>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</si>
  <si>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</si>
  <si>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</si>
  <si>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</si>
  <si>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</si>
  <si>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</si>
  <si>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</si>
  <si>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</si>
  <si>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</si>
  <si>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</si>
  <si>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</si>
  <si>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</si>
  <si>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</si>
  <si>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</si>
  <si>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</si>
  <si>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</si>
  <si>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</si>
  <si>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</si>
  <si>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</si>
  <si>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</si>
  <si>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</si>
  <si>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</si>
  <si>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</si>
  <si>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</si>
  <si>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</si>
  <si>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</si>
  <si>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</si>
  <si>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</si>
  <si>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</si>
  <si>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</si>
  <si>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</si>
  <si>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</si>
  <si>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</si>
  <si>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</si>
  <si>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</si>
  <si>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</si>
  <si>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</si>
  <si>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</si>
  <si>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</si>
  <si>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</si>
  <si>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</si>
  <si>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</si>
  <si>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</si>
  <si>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</si>
  <si>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</si>
  <si>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</si>
  <si>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</si>
  <si>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</si>
  <si>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</si>
  <si>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</si>
  <si>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</si>
  <si>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</si>
  <si>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</si>
  <si>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</si>
  <si>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</si>
  <si>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</si>
  <si>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</si>
  <si>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</si>
  <si>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</si>
  <si>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</si>
  <si>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</si>
  <si>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</si>
  <si>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</si>
  <si>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</si>
  <si>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</si>
  <si>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</si>
  <si>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</si>
  <si>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</si>
  <si>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</si>
  <si>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</si>
  <si>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</si>
  <si>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</si>
  <si>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</si>
  <si>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</si>
  <si>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</si>
  <si>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</si>
  <si>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</si>
  <si>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</si>
  <si>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</si>
  <si>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</si>
  <si>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</si>
  <si>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</si>
  <si>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</si>
  <si>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</si>
  <si>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</si>
  <si>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</si>
  <si>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</si>
  <si>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</si>
  <si>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</si>
  <si>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</si>
  <si>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</si>
  <si>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</si>
  <si>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</si>
  <si>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</si>
  <si>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</si>
  <si>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</si>
  <si>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</si>
  <si>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</si>
  <si>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</si>
  <si>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</si>
  <si>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</si>
  <si>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</si>
  <si>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</si>
  <si>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</si>
  <si>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</si>
  <si>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</si>
  <si>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</si>
  <si>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</si>
  <si>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</si>
  <si>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</si>
  <si>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</si>
  <si>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</si>
  <si>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</si>
  <si>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</si>
  <si>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</si>
  <si>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</si>
  <si>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</si>
  <si>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</si>
  <si>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</si>
  <si>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</si>
  <si>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</si>
  <si>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</si>
  <si>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</si>
  <si>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</si>
  <si>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</si>
  <si>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</si>
  <si>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</si>
  <si>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</si>
  <si>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</si>
  <si>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</si>
  <si>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</si>
  <si>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</si>
  <si>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</si>
  <si>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</si>
  <si>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</si>
  <si>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</si>
  <si>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</si>
  <si>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</si>
  <si>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</si>
  <si>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</si>
  <si>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</si>
  <si>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</si>
  <si>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</si>
  <si>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</si>
  <si>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</si>
  <si>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</si>
  <si>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</si>
  <si>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</si>
  <si>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</si>
  <si>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</si>
  <si>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</si>
  <si>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</si>
  <si>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</si>
  <si>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</si>
  <si>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</si>
  <si>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</si>
  <si>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</si>
  <si>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</si>
  <si>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</si>
  <si>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</si>
  <si>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</si>
  <si>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</si>
  <si>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</si>
  <si>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</si>
  <si>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</si>
  <si>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</si>
  <si>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</si>
  <si>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</si>
  <si>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</si>
  <si>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</si>
  <si>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</si>
  <si>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</si>
  <si>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</si>
  <si>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</si>
  <si>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</si>
  <si>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</si>
  <si>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</si>
  <si>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</si>
  <si>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</si>
  <si>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</si>
  <si>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</si>
  <si>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</si>
  <si>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</si>
  <si>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</si>
  <si>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</si>
  <si>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</si>
  <si>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</si>
  <si>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</si>
  <si>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</si>
  <si>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</si>
  <si>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</si>
  <si>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</si>
  <si>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</si>
  <si>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</si>
  <si>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</si>
  <si>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</si>
  <si>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</si>
  <si>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</si>
  <si>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</si>
  <si>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</si>
  <si>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</si>
  <si>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</si>
  <si>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</si>
  <si>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</si>
  <si>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</si>
  <si>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</si>
  <si>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</si>
  <si>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</si>
  <si>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</si>
  <si>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</si>
  <si>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</si>
  <si>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</si>
  <si>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</si>
  <si>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</si>
  <si>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</si>
  <si>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</si>
  <si>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</si>
  <si>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</si>
  <si>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</si>
  <si>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</si>
  <si>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</si>
  <si>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</si>
  <si>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</si>
  <si>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</si>
  <si>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</si>
  <si>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</si>
  <si>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</si>
  <si>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</si>
  <si>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</si>
  <si>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</si>
  <si>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</si>
  <si>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</si>
  <si>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</si>
  <si>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</si>
  <si>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</si>
  <si>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</si>
  <si>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</si>
  <si>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</si>
  <si>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</si>
  <si>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</si>
  <si>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</si>
  <si>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</si>
  <si>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</si>
  <si>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</si>
  <si>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</si>
  <si>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</si>
  <si>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</si>
  <si>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</si>
  <si>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</si>
  <si>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</si>
  <si>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</si>
  <si>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</si>
  <si>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</si>
  <si>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</si>
  <si>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</si>
  <si>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</si>
  <si>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</si>
  <si>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</si>
  <si>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</si>
  <si>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</si>
  <si>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</si>
  <si>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</si>
  <si>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</si>
  <si>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</si>
  <si>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</si>
  <si>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</si>
  <si>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</si>
  <si>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</si>
  <si>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</si>
  <si>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</si>
  <si>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</si>
  <si>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</si>
  <si>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</si>
  <si>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</si>
  <si>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</si>
  <si>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</si>
  <si>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</si>
  <si>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</si>
  <si>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</si>
  <si>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</si>
  <si>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</si>
  <si>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</si>
  <si>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</si>
  <si>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</si>
  <si>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</si>
  <si>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</si>
  <si>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</si>
  <si>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</si>
  <si>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</si>
  <si>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</si>
  <si>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</si>
  <si>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</si>
  <si>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</si>
  <si>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</si>
  <si>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</si>
  <si>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</si>
  <si>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</si>
  <si>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</si>
  <si>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</si>
  <si>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</si>
  <si>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</si>
  <si>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</si>
  <si>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</si>
  <si>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</si>
  <si>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</si>
  <si>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</si>
  <si>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</si>
  <si>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</si>
  <si>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</si>
  <si>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</si>
  <si>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</si>
  <si>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</si>
  <si>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</si>
  <si>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</si>
  <si>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</si>
  <si>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</si>
  <si>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</si>
  <si>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</si>
  <si>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</si>
  <si>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</si>
  <si>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</si>
  <si>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</si>
  <si>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</si>
  <si>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</si>
  <si>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</si>
  <si>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</si>
  <si>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</si>
  <si>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</si>
  <si>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</si>
  <si>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</si>
  <si>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</si>
  <si>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</si>
  <si>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</si>
  <si>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</si>
  <si>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</si>
  <si>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</si>
  <si>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</si>
  <si>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</si>
  <si>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</si>
  <si>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</si>
  <si>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</si>
  <si>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</si>
  <si>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</si>
  <si>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</si>
  <si>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</si>
  <si>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</si>
  <si>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</si>
  <si>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</si>
  <si>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</si>
  <si>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</si>
  <si>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</si>
  <si>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</si>
  <si>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</si>
  <si>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</si>
  <si>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</si>
  <si>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</si>
  <si>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</si>
  <si>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</si>
  <si>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</si>
  <si>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</si>
  <si>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</si>
  <si>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</si>
  <si>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</si>
  <si>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</si>
  <si>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</si>
  <si>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</si>
  <si>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</si>
  <si>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</si>
  <si>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</si>
  <si>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</si>
  <si>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</si>
  <si>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</si>
  <si>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</si>
  <si>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</si>
  <si>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</si>
  <si>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</si>
  <si>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</si>
  <si>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</si>
  <si>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</si>
  <si>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</si>
  <si>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</si>
  <si>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</si>
  <si>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</si>
  <si>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</si>
  <si>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</si>
  <si>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</si>
  <si>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</si>
  <si>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</si>
  <si>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</si>
  <si>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</si>
  <si>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</si>
  <si>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</si>
  <si>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</si>
  <si>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</si>
  <si>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</si>
  <si>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</si>
  <si>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</si>
  <si>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</si>
  <si>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</si>
  <si>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</si>
  <si>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</si>
  <si>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</si>
  <si>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</si>
  <si>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</si>
  <si>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</si>
  <si>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</si>
  <si>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</si>
  <si>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</si>
  <si>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</si>
  <si>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</si>
  <si>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</si>
  <si>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</si>
  <si>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</si>
  <si>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</si>
  <si>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</si>
  <si>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</si>
  <si>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</si>
  <si>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</si>
  <si>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</si>
  <si>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</si>
  <si>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</si>
  <si>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</si>
  <si>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</si>
  <si>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</si>
  <si>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</si>
  <si>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</si>
  <si>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</si>
  <si>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</si>
  <si>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</si>
  <si>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</si>
  <si>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</si>
  <si>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</si>
  <si>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</si>
  <si>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</si>
  <si>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</si>
  <si>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</si>
  <si>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</si>
  <si>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</si>
  <si>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</si>
  <si>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</si>
  <si>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</si>
  <si>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</si>
  <si>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</si>
  <si>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</si>
  <si>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</si>
  <si>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</si>
  <si>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</si>
  <si>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</si>
  <si>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</si>
  <si>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</si>
  <si>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</si>
  <si>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</si>
  <si>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</si>
  <si>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</si>
  <si>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</si>
  <si>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</si>
  <si>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</si>
  <si>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</si>
  <si>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</si>
  <si>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</si>
  <si>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</si>
  <si>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</si>
  <si>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</si>
  <si>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</si>
  <si>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</si>
  <si>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</si>
  <si>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</si>
  <si>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</si>
  <si>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</si>
  <si>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</si>
  <si>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</si>
  <si>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</si>
  <si>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</si>
  <si>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</si>
  <si>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</si>
  <si>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</si>
  <si>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</si>
  <si>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</si>
  <si>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</si>
  <si>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</si>
  <si>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</si>
  <si>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</si>
  <si>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</si>
  <si>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</si>
  <si>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</si>
  <si>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</si>
  <si>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</si>
  <si>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</si>
  <si>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</si>
  <si>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</si>
  <si>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</si>
  <si>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</si>
  <si>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</si>
  <si>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</si>
  <si>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</si>
  <si>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</si>
  <si>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</si>
  <si>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</si>
  <si>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</si>
  <si>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</si>
  <si>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</si>
  <si>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</si>
  <si>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</si>
  <si>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</si>
  <si>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</si>
  <si>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</si>
  <si>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</si>
  <si>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</si>
  <si>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</si>
  <si>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</si>
  <si>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</si>
  <si>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</si>
  <si>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</si>
  <si>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</si>
  <si>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</si>
  <si>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</si>
  <si>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</si>
  <si>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</si>
  <si>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</si>
  <si>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</si>
  <si>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</si>
  <si>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</si>
  <si>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</si>
  <si>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</si>
  <si>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</si>
  <si>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</si>
  <si>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</si>
  <si>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</si>
  <si>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</si>
  <si>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</si>
  <si>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</si>
  <si>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</si>
  <si>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</si>
  <si>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</si>
  <si>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</si>
  <si>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</si>
  <si>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</si>
  <si>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</si>
  <si>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</si>
  <si>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</si>
  <si>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</si>
  <si>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</si>
  <si>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</si>
  <si>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</si>
  <si>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</si>
  <si>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</si>
  <si>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</si>
  <si>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</si>
  <si>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</si>
  <si>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</si>
  <si>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</si>
  <si>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</si>
  <si>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</si>
  <si>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</si>
  <si>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</si>
  <si>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</si>
  <si>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</si>
  <si>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</si>
  <si>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</si>
  <si>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</si>
  <si>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</si>
  <si>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</si>
  <si>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</si>
  <si>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</si>
  <si>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</si>
  <si>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</si>
  <si>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</si>
  <si>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</si>
  <si>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</si>
  <si>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</si>
  <si>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</si>
  <si>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</si>
  <si>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</si>
  <si>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</si>
  <si>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</si>
  <si>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</si>
  <si>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</si>
  <si>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</si>
  <si>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</si>
  <si>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</si>
  <si>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</si>
  <si>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</si>
  <si>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</si>
  <si>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</si>
  <si>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</si>
  <si>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</si>
  <si>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</si>
  <si>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</si>
  <si>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</si>
  <si>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</si>
  <si>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</si>
  <si>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</si>
  <si>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</si>
  <si>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</si>
  <si>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</si>
  <si>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</si>
  <si>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</si>
  <si>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</si>
  <si>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</si>
  <si>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</si>
  <si>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</si>
  <si>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</si>
  <si>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</si>
  <si>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</si>
  <si>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</si>
  <si>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</si>
  <si>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</si>
  <si>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</si>
  <si>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</si>
  <si>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</si>
  <si>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</si>
  <si>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</si>
  <si>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</si>
  <si>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</si>
  <si>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</si>
  <si>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</si>
  <si>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</si>
  <si>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</si>
  <si>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</si>
  <si>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</si>
  <si>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</si>
  <si>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</si>
  <si>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</si>
  <si>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</si>
  <si>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</si>
  <si>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</si>
  <si>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</si>
  <si>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</si>
  <si>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</si>
  <si>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</si>
  <si>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</si>
  <si>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</si>
  <si>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</si>
  <si>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</si>
  <si>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</si>
  <si>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</si>
  <si>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</si>
  <si>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</si>
  <si>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</si>
  <si>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</si>
  <si>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</si>
  <si>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</si>
  <si>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</si>
  <si>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</si>
  <si>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</si>
  <si>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</si>
  <si>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</si>
  <si>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</si>
  <si>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</si>
  <si>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</si>
  <si>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</si>
  <si>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</si>
  <si>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</si>
  <si>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</si>
  <si>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</si>
  <si>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</si>
  <si>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</si>
  <si>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</si>
  <si>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</si>
  <si>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</si>
  <si>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</si>
  <si>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</si>
  <si>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</si>
  <si>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</si>
  <si>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</si>
  <si>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</si>
  <si>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</si>
  <si>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</si>
  <si>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</si>
  <si>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</si>
  <si>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</si>
  <si>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</si>
  <si>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</si>
  <si>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</si>
  <si>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</si>
  <si>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</si>
  <si>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</si>
  <si>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</si>
  <si>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</si>
  <si>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</si>
  <si>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</si>
  <si>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</si>
  <si>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</si>
  <si>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</si>
  <si>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</si>
  <si>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</si>
  <si>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</si>
  <si>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</si>
  <si>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</si>
  <si>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</si>
  <si>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</si>
  <si>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</si>
  <si>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</si>
  <si>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</si>
  <si>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</si>
  <si>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</si>
  <si>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</si>
  <si>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</si>
  <si>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</si>
  <si>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</si>
  <si>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</si>
  <si>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</si>
  <si>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</si>
  <si>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</si>
  <si>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</si>
  <si>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</si>
  <si>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</si>
  <si>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</si>
  <si>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</si>
  <si>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</si>
  <si>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</si>
  <si>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</si>
  <si>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</si>
  <si>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</si>
  <si>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</si>
  <si>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</si>
  <si>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</si>
  <si>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</si>
  <si>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</si>
  <si>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</si>
  <si>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</si>
  <si>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</si>
  <si>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</si>
  <si>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</si>
  <si>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</si>
  <si>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</si>
  <si>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</si>
  <si>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</si>
  <si>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</si>
  <si>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</si>
  <si>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</si>
  <si>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</si>
  <si>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</si>
  <si>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</si>
  <si>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</si>
  <si>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</si>
  <si>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</si>
  <si>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</si>
  <si>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</si>
  <si>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</si>
  <si>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</si>
  <si>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</si>
  <si>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</si>
  <si>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</si>
  <si>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</si>
  <si>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</si>
  <si>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</si>
  <si>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</si>
  <si>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</si>
  <si>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</si>
  <si>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</si>
  <si>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</si>
  <si>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</si>
  <si>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</si>
  <si>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</si>
  <si>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</si>
  <si>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</si>
  <si>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</si>
  <si>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</si>
  <si>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</si>
  <si>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</si>
  <si>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</si>
  <si>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</si>
  <si>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</si>
  <si>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</si>
  <si>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</si>
  <si>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</si>
  <si>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</si>
  <si>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</si>
  <si>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</si>
  <si>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</si>
  <si>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</si>
  <si>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</si>
  <si>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</si>
  <si>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</si>
  <si>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</si>
  <si>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</si>
  <si>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</si>
  <si>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</si>
  <si>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</si>
  <si>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</si>
  <si>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</si>
  <si>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</si>
  <si>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</si>
  <si>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</si>
  <si>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</si>
  <si>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</si>
  <si>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</si>
  <si>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</si>
  <si>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</si>
  <si>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</si>
  <si>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</si>
  <si>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</si>
  <si>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</si>
  <si>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</si>
  <si>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</si>
  <si>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</si>
  <si>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</si>
  <si>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</si>
  <si>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</si>
  <si>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</si>
  <si>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</si>
  <si>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</si>
  <si>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</si>
  <si>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</si>
  <si>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</si>
  <si>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</si>
  <si>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</si>
  <si>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</si>
  <si>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</si>
  <si>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</si>
  <si>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</si>
  <si>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</si>
  <si>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</si>
  <si>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</si>
  <si>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</si>
  <si>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</si>
  <si>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</si>
  <si>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</si>
  <si>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</si>
  <si>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</si>
  <si>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</si>
  <si>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</si>
  <si>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</si>
  <si>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</si>
  <si>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</si>
  <si>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</si>
  <si>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</si>
  <si>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</si>
  <si>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</si>
  <si>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</si>
  <si>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</si>
  <si>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</si>
  <si>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</si>
  <si>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</si>
  <si>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</si>
  <si>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</si>
  <si>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</si>
  <si>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</si>
  <si>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</si>
  <si>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</si>
  <si>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</si>
  <si>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</si>
  <si>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</si>
  <si>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</si>
  <si>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</si>
  <si>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</si>
  <si>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</si>
  <si>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</si>
  <si>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</si>
  <si>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</si>
  <si>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</si>
  <si>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</si>
  <si>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</si>
  <si>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</si>
  <si>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</si>
  <si>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</si>
  <si>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</si>
  <si>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</si>
  <si>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</si>
  <si>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</si>
  <si>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</si>
  <si>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</si>
  <si>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</si>
  <si>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</si>
  <si>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</si>
  <si>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</si>
  <si>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</si>
  <si>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</si>
  <si>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</si>
  <si>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</si>
  <si>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</si>
  <si>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</si>
  <si>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</si>
  <si>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</si>
  <si>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</si>
  <si>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</si>
  <si>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</si>
  <si>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</si>
  <si>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</si>
  <si>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</si>
  <si>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</si>
  <si>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</si>
  <si>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</si>
  <si>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</si>
  <si>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</si>
  <si>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</si>
  <si>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</si>
  <si>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</si>
  <si>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</si>
  <si>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</si>
  <si>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</si>
  <si>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</si>
  <si>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</si>
  <si>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</si>
  <si>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</si>
  <si>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</si>
  <si>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</si>
  <si>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</si>
  <si>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</si>
  <si>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</si>
  <si>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</si>
  <si>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</si>
  <si>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</si>
  <si>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</si>
  <si>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</si>
  <si>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</si>
  <si>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</si>
  <si>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</si>
  <si>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</si>
  <si>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</si>
  <si>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</si>
  <si>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</si>
  <si>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</si>
  <si>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</si>
  <si>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</si>
  <si>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</si>
  <si>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</si>
  <si>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</si>
  <si>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</si>
  <si>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</si>
  <si>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</si>
  <si>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</si>
  <si>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</si>
  <si>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</si>
  <si>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</si>
  <si>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</si>
  <si>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</si>
  <si>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</si>
  <si>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</si>
  <si>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</si>
  <si>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</si>
  <si>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</si>
  <si>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</si>
  <si>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</si>
  <si>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</si>
  <si>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</si>
  <si>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</si>
  <si>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</si>
  <si>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</si>
  <si>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</si>
  <si>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</si>
  <si>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</si>
  <si>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</si>
  <si>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</si>
  <si>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</si>
  <si>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</si>
  <si>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</si>
  <si>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</si>
  <si>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</si>
  <si>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</si>
  <si>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</si>
  <si>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</si>
  <si>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</si>
  <si>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</si>
  <si>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</si>
  <si>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</si>
  <si>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</si>
  <si>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</si>
  <si>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</si>
  <si>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</si>
  <si>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</si>
  <si>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</si>
  <si>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</si>
  <si>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</si>
  <si>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</si>
  <si>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</si>
  <si>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</si>
  <si>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</si>
  <si>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</si>
  <si>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</si>
  <si>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</si>
  <si>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</si>
  <si>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</si>
  <si>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</si>
  <si>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</si>
  <si>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</si>
  <si>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</si>
  <si>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</si>
  <si>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</si>
  <si>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</si>
  <si>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</si>
  <si>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</si>
  <si>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</si>
  <si>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</si>
  <si>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</si>
  <si>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</si>
  <si>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</si>
  <si>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</si>
  <si>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</si>
  <si>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</si>
  <si>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</si>
  <si>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</si>
  <si>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</si>
  <si>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</si>
  <si>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</si>
  <si>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</si>
  <si>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</si>
  <si>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</si>
  <si>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</si>
  <si>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</si>
  <si>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</si>
  <si>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</si>
  <si>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</si>
  <si>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</si>
  <si>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</si>
  <si>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</si>
  <si>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</si>
  <si>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</si>
  <si>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</si>
  <si>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</si>
  <si>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</si>
  <si>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</si>
  <si>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</si>
  <si>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</si>
  <si>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</si>
  <si>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</si>
  <si>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</si>
  <si>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</si>
  <si>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</si>
  <si>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</si>
  <si>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</si>
  <si>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</si>
  <si>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</si>
  <si>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</si>
  <si>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</si>
  <si>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</si>
  <si>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</si>
  <si>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</si>
  <si>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</si>
  <si>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</si>
  <si>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</si>
  <si>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</si>
  <si>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</si>
  <si>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</si>
  <si>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</si>
  <si>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</si>
  <si>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</si>
  <si>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</si>
  <si>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</si>
  <si>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</si>
  <si>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</si>
  <si>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</si>
  <si>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</si>
  <si>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</si>
  <si>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</si>
  <si>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</si>
  <si>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</si>
  <si>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</si>
  <si>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</si>
  <si>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</si>
  <si>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</si>
  <si>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</si>
  <si>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</si>
  <si>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</si>
  <si>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</si>
  <si>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</si>
  <si>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</si>
  <si>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</si>
  <si>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</si>
  <si>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</si>
  <si>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</si>
  <si>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</si>
  <si>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</si>
  <si>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</si>
  <si>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</si>
  <si>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</si>
  <si>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</si>
  <si>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</si>
  <si>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</si>
  <si>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</si>
  <si>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</si>
  <si>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</si>
  <si>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</si>
  <si>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</si>
  <si>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</si>
  <si>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</si>
  <si>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</si>
  <si>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</si>
  <si>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</si>
  <si>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</si>
  <si>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</si>
  <si>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</si>
  <si>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</si>
  <si>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</si>
  <si>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</si>
  <si>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</si>
  <si>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</si>
  <si>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</si>
  <si>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</si>
  <si>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</si>
  <si>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</si>
  <si>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</si>
  <si>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</si>
  <si>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</si>
  <si>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</si>
  <si>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</si>
  <si>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</si>
  <si>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</si>
  <si>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</si>
  <si>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</si>
  <si>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</si>
  <si>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</si>
  <si>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</si>
  <si>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</si>
  <si>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</si>
  <si>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</si>
  <si>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</si>
  <si>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</si>
  <si>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</si>
  <si>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</si>
  <si>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</si>
  <si>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</si>
  <si>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</si>
  <si>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</si>
  <si>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</si>
  <si>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</si>
  <si>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</si>
  <si>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</si>
  <si>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</si>
  <si>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</si>
  <si>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</si>
  <si>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</si>
  <si>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</si>
  <si>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</si>
  <si>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</si>
  <si>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</si>
  <si>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</si>
  <si>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</si>
  <si>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</si>
  <si>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</si>
  <si>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</si>
  <si>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</si>
  <si>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</si>
  <si>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</si>
  <si>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</si>
  <si>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</si>
  <si>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</si>
  <si>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</si>
  <si>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</si>
  <si>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</si>
  <si>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</si>
  <si>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</si>
  <si>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</si>
  <si>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</si>
  <si>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</si>
  <si>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</si>
  <si>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</si>
  <si>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</si>
  <si>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</si>
  <si>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</si>
  <si>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</si>
  <si>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</si>
  <si>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</si>
  <si>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</si>
  <si>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</si>
  <si>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</si>
  <si>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</si>
  <si>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</si>
  <si>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</si>
  <si>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</si>
  <si>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</si>
  <si>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</si>
  <si>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</si>
  <si>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</si>
  <si>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</si>
  <si>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</si>
  <si>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</si>
  <si>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</si>
  <si>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</si>
  <si>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</si>
  <si>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</si>
  <si>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</si>
  <si>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</si>
  <si>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</si>
  <si>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</si>
  <si>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</si>
  <si>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</si>
  <si>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</si>
  <si>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</si>
  <si>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</si>
  <si>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</si>
  <si>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</si>
  <si>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</si>
  <si>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</si>
  <si>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</si>
  <si>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</si>
  <si>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</si>
  <si>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</si>
  <si>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</si>
  <si>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</si>
  <si>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</si>
  <si>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</si>
  <si>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</si>
  <si>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</si>
  <si>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</si>
  <si>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</si>
  <si>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</si>
  <si>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</si>
  <si>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</si>
  <si>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</si>
  <si>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</si>
  <si>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</si>
  <si>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</si>
  <si>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</si>
  <si>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</si>
  <si>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</si>
  <si>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</si>
  <si>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</si>
  <si>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</si>
  <si>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</si>
  <si>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</si>
  <si>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</si>
  <si>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</si>
  <si>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</si>
  <si>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</si>
  <si>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</si>
  <si>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</si>
  <si>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</si>
  <si>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</si>
  <si>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</si>
  <si>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</si>
  <si>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</si>
  <si>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</si>
  <si>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</si>
  <si>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</si>
  <si>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</si>
  <si>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</si>
  <si>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</si>
  <si>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</si>
  <si>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</si>
  <si>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</si>
  <si>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</si>
  <si>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</si>
  <si>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</si>
  <si>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</si>
  <si>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</si>
  <si>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</si>
  <si>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</si>
  <si>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</si>
  <si>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</si>
  <si>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</si>
  <si>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</si>
  <si>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</si>
  <si>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</si>
  <si>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</si>
  <si>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</si>
  <si>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</si>
  <si>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</si>
  <si>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</si>
  <si>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</si>
  <si>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</si>
  <si>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</si>
  <si>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</si>
  <si>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</si>
  <si>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</si>
  <si>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</si>
  <si>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</si>
  <si>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</si>
  <si>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</si>
  <si>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</si>
  <si>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</si>
  <si>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</si>
  <si>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</si>
  <si>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</si>
  <si>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</si>
  <si>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</si>
  <si>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</si>
  <si>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</si>
  <si>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</si>
  <si>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</si>
  <si>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</si>
  <si>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</si>
  <si>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</si>
  <si>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</si>
  <si>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</si>
  <si>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</si>
  <si>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</si>
  <si>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</si>
  <si>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</si>
  <si>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</si>
  <si>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</si>
  <si>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</si>
  <si>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</si>
  <si>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</si>
  <si>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</si>
  <si>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</si>
  <si>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</si>
  <si>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</si>
  <si>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</si>
  <si>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</si>
  <si>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</si>
  <si>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</si>
  <si>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</si>
  <si>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</si>
  <si>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</si>
  <si>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</si>
  <si>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</si>
  <si>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</si>
  <si>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</si>
  <si>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</si>
  <si>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</si>
  <si>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</si>
  <si>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</si>
  <si>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</si>
  <si>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</si>
  <si>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</si>
  <si>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</si>
  <si>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</si>
  <si>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</si>
  <si>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</si>
  <si>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</si>
  <si>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</si>
  <si>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</si>
  <si>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</si>
  <si>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</si>
  <si>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</si>
  <si>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</si>
  <si>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</si>
  <si>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</si>
  <si>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</si>
  <si>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</si>
  <si>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</si>
  <si>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</si>
  <si>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</si>
  <si>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</si>
  <si>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</si>
  <si>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</si>
  <si>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</si>
  <si>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</si>
  <si>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</si>
  <si>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</si>
  <si>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</si>
  <si>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</si>
  <si>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</si>
  <si>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</si>
  <si>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</si>
  <si>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</si>
  <si>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</si>
  <si>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</si>
  <si>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</si>
  <si>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</si>
  <si>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</si>
  <si>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</si>
  <si>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</si>
  <si>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</si>
  <si>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</si>
  <si>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</si>
  <si>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</si>
  <si>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</si>
  <si>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</si>
  <si>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</si>
  <si>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</si>
  <si>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</si>
  <si>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</si>
  <si>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</si>
  <si>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</si>
  <si>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</si>
  <si>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</si>
  <si>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</si>
  <si>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</si>
  <si>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</si>
  <si>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</si>
  <si>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</si>
  <si>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</si>
  <si>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</si>
  <si>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</si>
  <si>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</si>
  <si>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</si>
  <si>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</si>
  <si>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</si>
  <si>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</si>
  <si>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</si>
  <si>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</si>
  <si>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</si>
  <si>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</si>
  <si>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</si>
  <si>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</si>
  <si>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</si>
  <si>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</si>
  <si>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</si>
  <si>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</si>
  <si>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</si>
  <si>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</si>
  <si>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</si>
  <si>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</si>
  <si>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</si>
  <si>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</si>
  <si>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</si>
  <si>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</si>
  <si>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</si>
  <si>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</si>
  <si>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</si>
  <si>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</si>
  <si>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</si>
  <si>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</si>
  <si>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</si>
  <si>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</si>
  <si>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</si>
  <si>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</si>
  <si>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</si>
  <si>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</si>
  <si>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</si>
  <si>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</si>
  <si>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</si>
  <si>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</si>
  <si>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</si>
  <si>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</si>
  <si>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</si>
  <si>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</si>
  <si>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</si>
  <si>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</si>
  <si>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</si>
  <si>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</si>
  <si>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</si>
  <si>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</si>
  <si>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</si>
  <si>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</si>
  <si>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</si>
  <si>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</si>
  <si>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</si>
  <si>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</si>
  <si>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</si>
  <si>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</si>
  <si>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</si>
  <si>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</si>
  <si>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</si>
  <si>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</si>
  <si>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</si>
  <si>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</si>
  <si>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</si>
  <si>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</si>
  <si>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</si>
  <si>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</si>
  <si>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</si>
  <si>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</si>
  <si>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</si>
  <si>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</si>
  <si>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</si>
  <si>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</si>
  <si>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</si>
  <si>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</si>
  <si>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</si>
  <si>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</si>
  <si>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</si>
  <si>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</si>
  <si>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</si>
  <si>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</si>
  <si>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</si>
  <si>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</si>
  <si>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</si>
  <si>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</si>
  <si>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</si>
  <si>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</si>
  <si>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</si>
  <si>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</si>
  <si>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</si>
  <si>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</si>
  <si>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</si>
  <si>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</si>
  <si>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</si>
  <si>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</si>
  <si>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</si>
  <si>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</si>
  <si>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</si>
  <si>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</si>
  <si>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</si>
  <si>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</si>
  <si>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</si>
  <si>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</si>
  <si>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</si>
  <si>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</si>
  <si>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</si>
  <si>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</si>
  <si>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</si>
  <si>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</si>
  <si>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</si>
  <si>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</si>
  <si>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</si>
  <si>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</si>
  <si>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</si>
  <si>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</si>
  <si>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</si>
  <si>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</si>
  <si>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</si>
  <si>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</si>
  <si>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</si>
  <si>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</si>
  <si>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</si>
  <si>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</si>
  <si>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</si>
  <si>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</si>
  <si>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</si>
  <si>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</si>
  <si>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</si>
  <si>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</si>
  <si>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</si>
  <si>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</si>
  <si>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</si>
  <si>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</si>
  <si>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</si>
  <si>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</si>
  <si>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</si>
  <si>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</si>
  <si>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</si>
  <si>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</si>
  <si>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</si>
  <si>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</si>
  <si>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</si>
  <si>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</si>
  <si>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</si>
  <si>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</si>
  <si>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</si>
  <si>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</si>
  <si>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</si>
  <si>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</si>
  <si>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</si>
  <si>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</si>
  <si>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</si>
  <si>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</si>
  <si>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</si>
  <si>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</si>
  <si>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</si>
  <si>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</si>
  <si>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</si>
  <si>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</si>
  <si>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</si>
  <si>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</si>
  <si>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</si>
  <si>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</si>
  <si>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</si>
  <si>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</si>
  <si>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</si>
  <si>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</si>
  <si>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</si>
  <si>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</si>
  <si>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</si>
  <si>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</si>
  <si>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</si>
  <si>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</si>
  <si>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</si>
  <si>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</si>
  <si>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</si>
  <si>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</si>
  <si>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</si>
  <si>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</si>
  <si>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</si>
  <si>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</si>
  <si>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</si>
  <si>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</si>
  <si>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</si>
  <si>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</si>
  <si>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</si>
  <si>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</si>
  <si>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</si>
  <si>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</si>
  <si>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</si>
  <si>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</si>
  <si>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</si>
  <si>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</si>
  <si>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</si>
  <si>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</si>
  <si>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</si>
  <si>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</si>
  <si>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</si>
  <si>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</si>
  <si>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</si>
  <si>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</si>
  <si>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</si>
  <si>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</si>
  <si>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</si>
  <si>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</si>
  <si>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</si>
  <si>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</si>
  <si>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</si>
  <si>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</si>
  <si>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</si>
  <si>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</si>
  <si>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</si>
  <si>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</si>
  <si>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</si>
  <si>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</si>
  <si>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</si>
  <si>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</si>
  <si>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</si>
  <si>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</si>
  <si>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</si>
  <si>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</si>
  <si>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</si>
  <si>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</si>
  <si>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</si>
  <si>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</si>
  <si>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</si>
  <si>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</si>
  <si>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</si>
  <si>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</si>
  <si>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</si>
  <si>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</si>
  <si>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</si>
  <si>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</si>
  <si>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</si>
  <si>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</si>
  <si>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</si>
  <si>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</si>
  <si>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</si>
  <si>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</si>
  <si>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</si>
  <si>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</si>
  <si>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</si>
  <si>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</si>
  <si>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</si>
  <si>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</si>
  <si>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</si>
  <si>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</si>
  <si>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</si>
  <si>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</si>
  <si>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</si>
  <si>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</si>
  <si>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</si>
  <si>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</si>
  <si>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</si>
  <si>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</si>
  <si>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</si>
  <si>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</si>
  <si>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</si>
  <si>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</si>
  <si>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</si>
  <si>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</si>
  <si>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</si>
  <si>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</si>
  <si>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</si>
  <si>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</si>
  <si>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</si>
  <si>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</si>
  <si>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</si>
  <si>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</si>
  <si>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</si>
  <si>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</si>
  <si>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</si>
  <si>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</si>
  <si>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</si>
  <si>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</si>
  <si>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</si>
  <si>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</si>
  <si>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</si>
  <si>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</si>
  <si>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</si>
  <si>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</si>
  <si>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</si>
  <si>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</si>
  <si>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</si>
  <si>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</si>
  <si>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</si>
  <si>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</si>
  <si>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</si>
  <si>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</si>
  <si>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</si>
  <si>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</si>
  <si>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</si>
  <si>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</si>
  <si>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</si>
  <si>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</si>
  <si>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</si>
  <si>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</si>
  <si>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</si>
  <si>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</si>
  <si>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</si>
  <si>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</si>
  <si>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</si>
  <si>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</si>
  <si>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</si>
  <si>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</si>
  <si>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</si>
  <si>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</si>
  <si>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</si>
  <si>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</si>
  <si>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</si>
  <si>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</si>
  <si>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</si>
  <si>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</si>
  <si>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</si>
  <si>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</si>
  <si>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</si>
  <si>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</si>
  <si>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</si>
  <si>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</si>
  <si>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</si>
  <si>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</si>
  <si>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</si>
  <si>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</si>
  <si>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</si>
  <si>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</si>
  <si>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</si>
  <si>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</si>
  <si>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</si>
  <si>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</si>
  <si>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</si>
  <si>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</si>
  <si>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</si>
  <si>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</si>
  <si>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</si>
  <si>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</si>
  <si>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</si>
  <si>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</si>
  <si>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</si>
  <si>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</si>
  <si>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</si>
  <si>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</si>
  <si>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</si>
  <si>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</si>
  <si>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</si>
  <si>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</si>
  <si>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</si>
  <si>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</si>
  <si>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</si>
  <si>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</si>
  <si>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</si>
  <si>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</si>
  <si>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</si>
  <si>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</si>
  <si>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</si>
  <si>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</si>
  <si>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</si>
  <si>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</si>
  <si>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</si>
  <si>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</si>
  <si>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</si>
  <si>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</si>
  <si>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</si>
  <si>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</si>
  <si>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</si>
  <si>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</si>
  <si>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</si>
  <si>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</si>
  <si>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</si>
  <si>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</si>
  <si>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</si>
  <si>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</si>
  <si>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</si>
  <si>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</si>
  <si>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</si>
  <si>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</si>
  <si>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</si>
  <si>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</si>
  <si>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</si>
  <si>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</si>
  <si>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</si>
  <si>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</si>
  <si>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</si>
  <si>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</si>
  <si>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</si>
  <si>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</si>
  <si>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</si>
  <si>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</si>
  <si>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</si>
  <si>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</si>
  <si>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</si>
  <si>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</si>
  <si>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</si>
  <si>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</si>
  <si>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</si>
  <si>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</si>
  <si>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</si>
  <si>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</si>
  <si>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</si>
  <si>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</si>
  <si>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</si>
  <si>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</si>
  <si>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</si>
  <si>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</si>
  <si>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</si>
  <si>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</si>
  <si>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</si>
  <si>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</si>
  <si>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</si>
  <si>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</si>
  <si>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</si>
  <si>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</si>
  <si>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</si>
  <si>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</si>
  <si>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</si>
  <si>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</si>
  <si>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</si>
  <si>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</si>
  <si>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</si>
  <si>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</si>
  <si>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</si>
  <si>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</si>
  <si>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</si>
  <si>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</si>
  <si>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</si>
  <si>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</si>
  <si>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</si>
  <si>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</si>
  <si>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</si>
  <si>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</si>
  <si>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</si>
  <si>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</si>
  <si>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</si>
  <si>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</si>
  <si>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</si>
  <si>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</si>
  <si>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</si>
  <si>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</si>
  <si>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</si>
  <si>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</si>
  <si>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</si>
  <si>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</si>
  <si>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</si>
  <si>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</si>
  <si>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</si>
  <si>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</si>
  <si>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</si>
  <si>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</si>
  <si>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</si>
  <si>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</si>
  <si>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</si>
  <si>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</si>
  <si>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</si>
  <si>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</si>
  <si>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</si>
  <si>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</si>
  <si>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</si>
  <si>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</si>
  <si>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</si>
  <si>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</si>
  <si>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</si>
  <si>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</si>
  <si>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</si>
  <si>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</si>
  <si>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</si>
  <si>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</si>
  <si>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</si>
  <si>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</si>
  <si>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</si>
  <si>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</si>
  <si>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</si>
  <si>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</si>
  <si>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</si>
  <si>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</si>
  <si>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</si>
  <si>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</si>
  <si>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</si>
  <si>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</si>
  <si>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</si>
  <si>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</si>
  <si>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</si>
  <si>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</si>
  <si>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</si>
  <si>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</si>
  <si>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</si>
  <si>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</si>
  <si>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</si>
  <si>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</si>
  <si>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</si>
  <si>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</si>
  <si>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</si>
  <si>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</si>
  <si>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</si>
  <si>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</si>
  <si>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</si>
  <si>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</si>
  <si>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</si>
  <si>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</si>
  <si>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</si>
  <si>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</si>
  <si>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</si>
  <si>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</si>
  <si>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</si>
  <si>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</si>
  <si>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</si>
  <si>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</si>
  <si>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</si>
  <si>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</si>
  <si>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</si>
  <si>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</si>
  <si>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</si>
  <si>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</si>
  <si>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</si>
  <si>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</si>
  <si>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</si>
  <si>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</si>
  <si>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</si>
  <si>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</si>
  <si>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</si>
  <si>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</si>
  <si>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</si>
  <si>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</si>
  <si>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</si>
  <si>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</si>
  <si>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</si>
  <si>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</si>
  <si>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</si>
  <si>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</si>
  <si>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</si>
  <si>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</si>
  <si>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</si>
  <si>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</si>
  <si>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</si>
  <si>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</si>
  <si>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</si>
  <si>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</si>
  <si>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</si>
  <si>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</si>
  <si>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</si>
  <si>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</si>
  <si>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</si>
  <si>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</si>
  <si>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</si>
  <si>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</si>
  <si>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</si>
  <si>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</si>
  <si>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</si>
  <si>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</si>
  <si>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</si>
  <si>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</si>
  <si>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</si>
  <si>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</si>
  <si>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</si>
  <si>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</si>
  <si>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</si>
  <si>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</si>
  <si>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</si>
  <si>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</si>
  <si>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</si>
  <si>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</si>
  <si>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</si>
  <si>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</si>
  <si>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</si>
  <si>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</si>
  <si>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</si>
  <si>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</si>
  <si>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</si>
  <si>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</si>
  <si>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</si>
  <si>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</si>
  <si>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</si>
  <si>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</si>
  <si>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</si>
  <si>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</si>
  <si>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</si>
  <si>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</si>
  <si>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</si>
  <si>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</si>
  <si>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</si>
  <si>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</si>
  <si>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</si>
  <si>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</si>
  <si>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</si>
  <si>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</si>
  <si>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</si>
  <si>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</si>
  <si>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</si>
  <si>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</si>
  <si>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</si>
  <si>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</si>
  <si>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</si>
  <si>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</si>
  <si>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</si>
  <si>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</si>
  <si>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</si>
  <si>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</si>
  <si>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</si>
  <si>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</si>
  <si>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</si>
  <si>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</si>
  <si>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</si>
  <si>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</si>
  <si>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</si>
  <si>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</si>
  <si>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</si>
  <si>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</si>
  <si>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</si>
  <si>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</si>
  <si>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</si>
  <si>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</si>
  <si>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</si>
  <si>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</si>
  <si>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</si>
  <si>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</si>
  <si>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</si>
  <si>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</si>
  <si>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</si>
  <si>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</si>
  <si>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</si>
  <si>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</si>
  <si>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</si>
  <si>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</si>
  <si>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</si>
  <si>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</si>
  <si>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</si>
  <si>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</si>
  <si>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</si>
  <si>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</si>
  <si>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</si>
  <si>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</si>
  <si>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</si>
  <si>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</si>
  <si>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</si>
  <si>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</si>
  <si>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</si>
  <si>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</si>
  <si>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</si>
  <si>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</si>
  <si>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</si>
  <si>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</si>
  <si>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</si>
  <si>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</si>
  <si>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</si>
  <si>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</si>
  <si>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</si>
  <si>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</si>
  <si>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</si>
  <si>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</si>
  <si>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</si>
  <si>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</si>
  <si>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</si>
  <si>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</si>
  <si>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</si>
  <si>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</si>
  <si>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</si>
  <si>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</si>
  <si>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</si>
  <si>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</si>
  <si>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</si>
  <si>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</si>
  <si>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</si>
  <si>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</si>
  <si>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</si>
  <si>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</si>
  <si>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</si>
  <si>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</si>
  <si>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</si>
  <si>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</si>
  <si>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</si>
  <si>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</si>
  <si>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</si>
  <si>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</si>
  <si>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</si>
  <si>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</si>
  <si>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</si>
  <si>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</si>
  <si>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</si>
  <si>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</si>
  <si>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</si>
  <si>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</si>
  <si>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</si>
  <si>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</si>
  <si>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</si>
  <si>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</si>
  <si>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</si>
  <si>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</si>
  <si>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</si>
  <si>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</si>
  <si>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</si>
  <si>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</si>
  <si>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</si>
  <si>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</si>
  <si>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</si>
  <si>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</si>
  <si>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</si>
  <si>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</si>
  <si>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</si>
  <si>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</si>
  <si>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</si>
  <si>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</si>
  <si>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</si>
  <si>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</si>
  <si>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</si>
  <si>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</si>
  <si>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</si>
  <si>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</si>
  <si>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</si>
  <si>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</si>
  <si>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</si>
  <si>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</si>
  <si>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</si>
  <si>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</si>
  <si>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</si>
  <si>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</si>
  <si>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</si>
  <si>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</si>
  <si>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</si>
  <si>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</si>
  <si>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</si>
  <si>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</si>
  <si>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</si>
  <si>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</si>
  <si>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</si>
  <si>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</si>
  <si>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</si>
  <si>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</si>
  <si>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</si>
  <si>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</si>
  <si>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</si>
  <si>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</si>
  <si>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</si>
  <si>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</si>
  <si>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</si>
  <si>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</si>
  <si>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</si>
  <si>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</si>
  <si>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</si>
  <si>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</si>
  <si>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</si>
  <si>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</si>
  <si>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</si>
  <si>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</si>
  <si>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</si>
  <si>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</si>
  <si>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</si>
  <si>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</si>
  <si>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</si>
  <si>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</si>
  <si>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</si>
  <si>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</si>
  <si>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</si>
  <si>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</si>
  <si>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</si>
  <si>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</si>
  <si>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</si>
  <si>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</si>
  <si>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</si>
  <si>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</si>
  <si>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</si>
  <si>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</si>
  <si>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</si>
  <si>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</si>
  <si>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</si>
  <si>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</si>
  <si>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</si>
  <si>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</si>
  <si>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</si>
  <si>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</si>
  <si>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</si>
  <si>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</si>
  <si>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</si>
  <si>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</si>
  <si>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</si>
  <si>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</si>
  <si>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</si>
  <si>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</si>
  <si>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</si>
  <si>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</si>
  <si>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</si>
  <si>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</si>
  <si>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</si>
  <si>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</si>
  <si>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</si>
  <si>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</si>
  <si>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</si>
  <si>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</si>
  <si>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</si>
  <si>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</si>
  <si>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</si>
  <si>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</si>
  <si>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</si>
  <si>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</si>
  <si>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</si>
  <si>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</si>
  <si>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</si>
  <si>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</si>
  <si>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</si>
  <si>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</si>
  <si>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</si>
  <si>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</si>
  <si>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</si>
  <si>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</si>
  <si>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</si>
  <si>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</si>
  <si>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</si>
  <si>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</si>
  <si>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</si>
  <si>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</si>
  <si>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</si>
  <si>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</si>
  <si>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</si>
  <si>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</si>
  <si>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</si>
  <si>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</si>
  <si>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</si>
  <si>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</si>
  <si>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</si>
  <si>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</si>
  <si>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</si>
  <si>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</si>
  <si>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</si>
  <si>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</si>
  <si>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</si>
  <si>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</si>
  <si>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</si>
  <si>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</si>
  <si>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</si>
  <si>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</si>
  <si>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</si>
  <si>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</si>
  <si>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</si>
  <si>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</si>
  <si>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</si>
  <si>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</si>
  <si>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</si>
  <si>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</si>
  <si>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</si>
  <si>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</si>
  <si>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</si>
  <si>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</si>
  <si>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</si>
  <si>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</si>
  <si>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</si>
  <si>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</si>
  <si>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</si>
  <si>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</si>
  <si>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</si>
  <si>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</si>
  <si>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</si>
  <si>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</si>
  <si>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</si>
  <si>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</si>
  <si>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</si>
  <si>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</si>
  <si>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</si>
  <si>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</si>
  <si>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</si>
  <si>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</si>
  <si>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</si>
  <si>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</si>
  <si>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</si>
  <si>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</si>
  <si>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</si>
  <si>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</si>
  <si>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</si>
  <si>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</si>
  <si>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</si>
  <si>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</si>
  <si>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</si>
  <si>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</si>
  <si>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</si>
  <si>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</si>
  <si>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</si>
  <si>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</si>
  <si>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</si>
  <si>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</si>
  <si>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</si>
  <si>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</si>
  <si>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</si>
  <si>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</si>
  <si>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</si>
  <si>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</si>
  <si>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</si>
  <si>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</si>
  <si>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</si>
  <si>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</si>
  <si>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</si>
  <si>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</si>
  <si>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</si>
  <si>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</si>
  <si>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</si>
  <si>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</si>
  <si>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</si>
  <si>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</si>
  <si>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</si>
  <si>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</si>
  <si>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</si>
  <si>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</si>
  <si>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</si>
  <si>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</si>
  <si>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</si>
  <si>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</si>
  <si>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</si>
  <si>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</si>
  <si>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</si>
  <si>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</si>
  <si>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</si>
  <si>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</si>
  <si>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</si>
  <si>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</si>
  <si>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</si>
  <si>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</si>
  <si>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</si>
  <si>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</si>
  <si>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</si>
  <si>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</si>
  <si>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</si>
  <si>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</si>
  <si>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</si>
  <si>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</si>
  <si>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</si>
  <si>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</si>
  <si>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</si>
  <si>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</si>
  <si>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</si>
  <si>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</si>
  <si>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</si>
  <si>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</si>
  <si>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</si>
  <si>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</si>
  <si>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</si>
  <si>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</si>
  <si>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</si>
  <si>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</si>
  <si>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</si>
  <si>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</si>
  <si>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</si>
  <si>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</si>
  <si>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</si>
  <si>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</si>
  <si>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</si>
  <si>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</si>
  <si>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</si>
  <si>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</si>
  <si>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</si>
  <si>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</si>
  <si>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</si>
  <si>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</si>
  <si>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</si>
  <si>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</si>
  <si>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</si>
  <si>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</si>
  <si>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</si>
  <si>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</si>
  <si>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</si>
  <si>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</si>
  <si>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</si>
  <si>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</si>
  <si>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</si>
  <si>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</si>
  <si>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</si>
  <si>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</si>
  <si>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</si>
  <si>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</si>
  <si>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</si>
  <si>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</si>
  <si>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</si>
  <si>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</si>
  <si>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</si>
  <si>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</si>
  <si>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</si>
  <si>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</si>
  <si>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</si>
  <si>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</si>
  <si>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</si>
  <si>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</si>
  <si>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</si>
  <si>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</si>
  <si>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</si>
  <si>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</si>
  <si>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</si>
  <si>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</si>
  <si>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</si>
  <si>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</si>
  <si>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</si>
  <si>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</si>
  <si>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</si>
  <si>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</si>
  <si>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</si>
  <si>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</si>
  <si>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</si>
  <si>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</si>
  <si>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</si>
  <si>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</si>
  <si>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</si>
  <si>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</si>
  <si>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</si>
  <si>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</si>
  <si>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</si>
  <si>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</si>
  <si>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</si>
  <si>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</si>
  <si>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</si>
  <si>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</si>
  <si>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</si>
  <si>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</si>
  <si>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</si>
  <si>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</si>
  <si>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</si>
  <si>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</si>
  <si>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</si>
  <si>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</si>
  <si>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</si>
  <si>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</si>
  <si>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</si>
  <si>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</si>
  <si>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</si>
  <si>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</si>
  <si>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</si>
  <si>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</si>
  <si>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</si>
  <si>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</si>
  <si>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</si>
  <si>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</si>
  <si>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</si>
  <si>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</si>
  <si>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</si>
  <si>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</si>
  <si>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</si>
  <si>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</si>
  <si>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</si>
  <si>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</si>
  <si>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</si>
  <si>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</si>
  <si>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</si>
  <si>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</si>
  <si>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</si>
  <si>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</si>
  <si>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</si>
  <si>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</si>
  <si>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</si>
  <si>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</si>
  <si>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</si>
  <si>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</si>
  <si>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</si>
  <si>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</si>
  <si>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</si>
  <si>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</si>
  <si>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</si>
  <si>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</si>
  <si>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</si>
  <si>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</si>
  <si>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</si>
  <si>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</si>
  <si>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</si>
  <si>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</si>
  <si>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</si>
  <si>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</si>
  <si>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</si>
  <si>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</si>
  <si>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</si>
  <si>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</si>
  <si>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</si>
  <si>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</si>
  <si>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</si>
  <si>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</si>
  <si>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</si>
  <si>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</si>
  <si>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</si>
  <si>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</si>
  <si>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</si>
  <si>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</si>
  <si>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</si>
  <si>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</si>
  <si>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</si>
  <si>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</si>
  <si>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</si>
  <si>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</si>
  <si>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</si>
  <si>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</si>
  <si>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</si>
  <si>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</si>
  <si>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</si>
  <si>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</si>
  <si>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</si>
  <si>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</si>
  <si>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</si>
  <si>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</si>
  <si>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</si>
  <si>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</si>
  <si>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</si>
  <si>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</si>
  <si>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</si>
  <si>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</si>
  <si>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</si>
  <si>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</si>
  <si>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</si>
  <si>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</si>
  <si>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</si>
  <si>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</si>
  <si>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</si>
  <si>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</si>
  <si>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</si>
  <si>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</si>
  <si>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</si>
  <si>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</si>
  <si>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</si>
  <si>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</si>
  <si>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</si>
  <si>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</si>
  <si>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</si>
  <si>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</si>
  <si>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</si>
  <si>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</si>
  <si>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</si>
  <si>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</si>
  <si>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</si>
  <si>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</si>
  <si>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</si>
  <si>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</si>
  <si>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</si>
  <si>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</si>
  <si>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</si>
  <si>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</si>
  <si>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</si>
  <si>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</si>
  <si>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</si>
  <si>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</si>
  <si>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</si>
  <si>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</si>
  <si>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</si>
  <si>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</si>
  <si>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</si>
  <si>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</si>
  <si>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</si>
  <si>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</si>
  <si>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</si>
  <si>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</si>
  <si>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</si>
  <si>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</si>
  <si>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</si>
  <si>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</si>
  <si>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</si>
  <si>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</si>
  <si>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</si>
  <si>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</si>
  <si>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</si>
  <si>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</si>
  <si>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</si>
  <si>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</si>
  <si>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</si>
  <si>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</si>
  <si>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</si>
  <si>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</si>
  <si>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</si>
  <si>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</si>
  <si>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</si>
  <si>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</si>
  <si>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</si>
  <si>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</si>
  <si>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</si>
  <si>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</si>
  <si>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</si>
  <si>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</si>
  <si>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</si>
  <si>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</si>
  <si>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</si>
  <si>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</si>
  <si>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</si>
  <si>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</si>
  <si>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</si>
  <si>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</si>
  <si>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</si>
  <si>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</si>
  <si>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</si>
  <si>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</si>
  <si>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</si>
  <si>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</si>
  <si>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</si>
  <si>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</si>
  <si>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</si>
  <si>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</si>
  <si>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</si>
  <si>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</si>
  <si>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</si>
  <si>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</si>
  <si>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</si>
  <si>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</si>
  <si>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</si>
  <si>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</si>
  <si>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</si>
  <si>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</si>
  <si>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</si>
  <si>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</si>
  <si>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</si>
  <si>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</si>
  <si>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</si>
  <si>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</si>
  <si>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</si>
  <si>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</si>
  <si>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</si>
  <si>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</si>
  <si>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</si>
  <si>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</si>
  <si>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</si>
  <si>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</si>
  <si>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</si>
  <si>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</si>
  <si>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</si>
  <si>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</si>
  <si>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</si>
  <si>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</si>
  <si>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</si>
  <si>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</si>
  <si>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</si>
  <si>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</si>
  <si>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</si>
  <si>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</si>
  <si>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</si>
  <si>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</si>
  <si>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</si>
  <si>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</si>
  <si>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</si>
  <si>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</si>
  <si>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</si>
  <si>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</si>
  <si>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</si>
  <si>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</si>
  <si>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</si>
  <si>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</si>
  <si>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</si>
  <si>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</si>
  <si>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</si>
  <si>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</si>
  <si>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</si>
  <si>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</si>
  <si>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</si>
  <si>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</si>
  <si>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</si>
  <si>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</si>
  <si>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</si>
  <si>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</si>
  <si>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</si>
  <si>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</si>
  <si>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</si>
  <si>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</si>
  <si>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</si>
  <si>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</si>
  <si>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</si>
  <si>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</si>
  <si>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</si>
  <si>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</si>
  <si>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</si>
  <si>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</si>
  <si>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</si>
  <si>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</si>
  <si>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</si>
  <si>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</si>
  <si>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</si>
  <si>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</si>
  <si>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</si>
  <si>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</si>
  <si>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</si>
  <si>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</si>
  <si>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</si>
  <si>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</si>
  <si>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</si>
  <si>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</si>
  <si>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</si>
  <si>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</si>
  <si>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</si>
  <si>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</si>
  <si>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</si>
  <si>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</si>
  <si>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</si>
  <si>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</si>
  <si>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</si>
  <si>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</si>
  <si>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</si>
  <si>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</si>
  <si>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</si>
  <si>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</si>
  <si>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</si>
  <si>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</si>
  <si>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</si>
  <si>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</si>
  <si>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</si>
  <si>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</si>
  <si>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</si>
  <si>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</si>
  <si>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</si>
  <si>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</si>
  <si>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</si>
  <si>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</si>
  <si>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</si>
  <si>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</si>
  <si>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</si>
  <si>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</si>
  <si>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</si>
  <si>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</si>
  <si>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</si>
  <si>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</si>
  <si>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</si>
  <si>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</si>
  <si>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</si>
  <si>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</si>
  <si>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</si>
  <si>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</si>
  <si>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</si>
  <si>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</si>
  <si>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</si>
  <si>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</si>
  <si>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</si>
  <si>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</si>
  <si>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</si>
  <si>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</si>
  <si>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</si>
  <si>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</si>
  <si>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</si>
  <si>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</si>
  <si>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</si>
  <si>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</si>
  <si>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</si>
  <si>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</si>
  <si>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</si>
  <si>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</si>
  <si>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</si>
  <si>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</si>
  <si>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</si>
  <si>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</si>
  <si>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</si>
  <si>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</si>
  <si>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</si>
  <si>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</si>
  <si>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</si>
  <si>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</si>
  <si>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</si>
  <si>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</si>
  <si>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</si>
  <si>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</si>
  <si>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</si>
  <si>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</si>
  <si>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</si>
  <si>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</si>
  <si>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</si>
  <si>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</si>
  <si>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</si>
  <si>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</si>
  <si>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</si>
  <si>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</si>
  <si>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</si>
  <si>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</si>
  <si>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</si>
  <si>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</si>
  <si>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</si>
  <si>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</si>
  <si>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</si>
  <si>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</si>
  <si>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</si>
  <si>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</si>
  <si>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</si>
  <si>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</si>
  <si>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</si>
  <si>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</si>
  <si>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</si>
  <si>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</si>
  <si>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</si>
  <si>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</si>
  <si>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</si>
  <si>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</si>
  <si>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</si>
  <si>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</si>
  <si>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</si>
  <si>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</si>
  <si>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</si>
  <si>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</si>
  <si>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</si>
  <si>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</si>
  <si>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</si>
  <si>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</si>
  <si>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</si>
  <si>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</si>
  <si>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</si>
  <si>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</si>
  <si>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</si>
  <si>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</si>
  <si>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</si>
  <si>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</si>
  <si>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</si>
  <si>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</si>
  <si>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</si>
  <si>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</si>
  <si>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</si>
  <si>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</si>
  <si>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</si>
  <si>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</si>
  <si>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</si>
  <si>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</si>
  <si>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</si>
  <si>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</si>
  <si>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</si>
  <si>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</si>
  <si>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</si>
  <si>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</si>
  <si>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</si>
  <si>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</si>
  <si>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</si>
  <si>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</si>
  <si>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</si>
  <si>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</si>
  <si>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</si>
  <si>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</si>
  <si>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</si>
  <si>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</si>
  <si>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</si>
  <si>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</si>
  <si>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</si>
  <si>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</si>
  <si>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</si>
  <si>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</si>
  <si>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</si>
  <si>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</si>
  <si>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</si>
  <si>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</si>
  <si>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</si>
  <si>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</si>
  <si>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</si>
  <si>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</si>
  <si>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</si>
  <si>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</si>
  <si>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</si>
  <si>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</si>
  <si>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</si>
  <si>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</si>
  <si>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</si>
  <si>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</si>
  <si>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</si>
  <si>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</si>
  <si>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</si>
  <si>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</si>
  <si>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</si>
  <si>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</si>
  <si>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</si>
  <si>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</si>
  <si>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</si>
  <si>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</si>
  <si>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</si>
  <si>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</si>
  <si>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</si>
  <si>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</si>
  <si>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</si>
  <si>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</si>
  <si>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</si>
  <si>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</si>
  <si>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</si>
  <si>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</si>
  <si>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</si>
  <si>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</si>
  <si>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</si>
  <si>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</si>
  <si>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</si>
  <si>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</si>
  <si>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</si>
  <si>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</si>
  <si>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</si>
  <si>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</si>
  <si>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</si>
  <si>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</si>
  <si>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</si>
  <si>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</si>
  <si>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</si>
  <si>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</si>
  <si>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</si>
  <si>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</si>
  <si>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</si>
  <si>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</si>
  <si>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</si>
  <si>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</si>
  <si>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</si>
  <si>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</si>
  <si>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</si>
  <si>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</si>
  <si>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</si>
  <si>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</si>
  <si>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</si>
  <si>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</si>
  <si>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</si>
  <si>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</si>
  <si>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</si>
  <si>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</si>
  <si>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</si>
  <si>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</si>
  <si>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</si>
  <si>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</si>
  <si>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</si>
  <si>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</si>
  <si>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</si>
  <si>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</si>
  <si>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</si>
  <si>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</si>
  <si>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</si>
  <si>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</si>
  <si>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</si>
  <si>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</si>
  <si>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</si>
  <si>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</si>
  <si>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</si>
  <si>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</si>
  <si>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</si>
  <si>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</si>
  <si>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</si>
  <si>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</si>
  <si>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</si>
  <si>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</si>
  <si>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</si>
  <si>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</si>
  <si>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</si>
  <si>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</si>
  <si>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</si>
  <si>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</si>
  <si>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</si>
  <si>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</si>
  <si>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</si>
  <si>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</si>
  <si>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</si>
  <si>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</si>
  <si>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</si>
  <si>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</si>
  <si>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</si>
  <si>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</si>
  <si>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</si>
  <si>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</si>
  <si>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</si>
  <si>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</si>
  <si>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</si>
  <si>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</si>
  <si>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</si>
  <si>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</si>
  <si>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</si>
  <si>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</si>
  <si>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</si>
  <si>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</si>
  <si>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</si>
  <si>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</si>
  <si>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</si>
  <si>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</si>
  <si>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</si>
  <si>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</si>
  <si>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</si>
  <si>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</si>
  <si>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</si>
  <si>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</si>
  <si>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</si>
  <si>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</si>
  <si>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</si>
  <si>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</si>
  <si>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</si>
  <si>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</si>
  <si>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</si>
  <si>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</si>
  <si>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</si>
  <si>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</si>
  <si>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</si>
  <si>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</si>
  <si>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</si>
  <si>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</si>
  <si>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</si>
  <si>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</si>
  <si>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</si>
  <si>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</si>
  <si>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</si>
  <si>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</si>
  <si>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</si>
  <si>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</si>
  <si>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</si>
  <si>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</si>
  <si>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</si>
  <si>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</si>
  <si>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</si>
  <si>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</si>
  <si>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</si>
  <si>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</si>
  <si>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</si>
  <si>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</si>
  <si>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</si>
  <si>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</si>
  <si>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</si>
  <si>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</si>
  <si>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</si>
  <si>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</si>
  <si>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</si>
  <si>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</si>
  <si>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</si>
  <si>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</si>
  <si>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</si>
  <si>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</si>
  <si>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</si>
  <si>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</si>
  <si>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</si>
  <si>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</si>
  <si>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</si>
  <si>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</si>
  <si>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</si>
  <si>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</si>
  <si>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</si>
  <si>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</si>
  <si>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</si>
  <si>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</si>
  <si>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</si>
  <si>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</si>
  <si>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</si>
  <si>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</si>
  <si>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</si>
  <si>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</si>
  <si>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</si>
  <si>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</si>
  <si>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</si>
  <si>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</si>
  <si>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</si>
  <si>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</si>
  <si>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</si>
  <si>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</si>
  <si>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</si>
  <si>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</si>
  <si>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</si>
  <si>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</si>
  <si>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</si>
  <si>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</si>
  <si>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</si>
  <si>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</si>
  <si>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</si>
  <si>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</si>
  <si>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</si>
  <si>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</si>
  <si>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</si>
  <si>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</si>
  <si>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</si>
  <si>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</si>
  <si>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</si>
  <si>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</si>
  <si>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</si>
  <si>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</si>
  <si>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</si>
  <si>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</si>
  <si>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</si>
  <si>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</si>
  <si>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</si>
  <si>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</si>
  <si>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</si>
  <si>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</si>
  <si>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</si>
  <si>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</si>
  <si>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</si>
  <si>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</si>
  <si>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</si>
  <si>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</si>
  <si>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</si>
  <si>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</si>
  <si>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</si>
  <si>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</si>
  <si>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</si>
  <si>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</si>
  <si>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</si>
  <si>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</si>
  <si>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</si>
  <si>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</si>
  <si>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</si>
  <si>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</si>
  <si>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</si>
  <si>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</si>
  <si>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</si>
  <si>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</si>
  <si>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</si>
  <si>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</si>
  <si>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</si>
  <si>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</si>
  <si>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</si>
  <si>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</si>
  <si>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</si>
  <si>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</si>
  <si>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</si>
  <si>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</si>
  <si>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</si>
  <si>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</si>
  <si>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</si>
  <si>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</si>
  <si>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</si>
  <si>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</si>
  <si>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</si>
  <si>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</si>
  <si>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</si>
  <si>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</si>
  <si>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</si>
  <si>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</si>
  <si>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</si>
  <si>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</si>
  <si>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</si>
  <si>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</si>
  <si>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</si>
  <si>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</si>
  <si>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</si>
  <si>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</si>
  <si>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</si>
  <si>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</si>
  <si>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</si>
  <si>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</si>
  <si>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</si>
  <si>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</si>
  <si>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</si>
  <si>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</si>
  <si>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</si>
  <si>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</si>
  <si>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</si>
  <si>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</si>
  <si>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</si>
  <si>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</si>
  <si>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</si>
  <si>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</si>
  <si>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</si>
  <si>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</si>
  <si>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</si>
  <si>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</si>
  <si>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</si>
  <si>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</si>
  <si>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</si>
  <si>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</si>
  <si>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</si>
  <si>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</si>
  <si>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</si>
  <si>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</si>
  <si>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</si>
  <si>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</si>
  <si>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</si>
  <si>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</si>
  <si>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</si>
  <si>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</si>
  <si>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</si>
  <si>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</si>
  <si>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</si>
  <si>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</si>
  <si>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</si>
  <si>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</si>
  <si>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</si>
  <si>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</si>
  <si>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</si>
  <si>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</si>
  <si>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</si>
  <si>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</si>
  <si>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</si>
  <si>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</si>
  <si>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</si>
  <si>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</si>
  <si>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</si>
  <si>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</si>
  <si>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</si>
  <si>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</si>
  <si>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</si>
  <si>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</si>
  <si>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</si>
  <si>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</si>
  <si>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</si>
  <si>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</si>
  <si>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</si>
  <si>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</si>
  <si>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</si>
  <si>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</si>
  <si>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</si>
  <si>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</si>
  <si>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</si>
  <si>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</si>
  <si>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</si>
  <si>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</si>
  <si>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</si>
  <si>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</si>
  <si>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</si>
  <si>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</si>
  <si>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</si>
  <si>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</si>
  <si>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</si>
  <si>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</si>
  <si>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</si>
  <si>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</si>
  <si>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</si>
  <si>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</si>
  <si>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</si>
  <si>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</si>
  <si>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</si>
  <si>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</si>
  <si>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</si>
  <si>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</si>
  <si>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</si>
  <si>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</si>
  <si>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</si>
  <si>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</si>
  <si>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</si>
  <si>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</si>
  <si>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</si>
  <si>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</si>
  <si>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</si>
  <si>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</si>
  <si>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</si>
  <si>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</si>
  <si>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</si>
  <si>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</si>
  <si>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</si>
  <si>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</si>
  <si>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</si>
  <si>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</si>
  <si>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</si>
  <si>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</si>
  <si>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</si>
  <si>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</si>
  <si>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</si>
  <si>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</si>
  <si>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</si>
  <si>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</si>
  <si>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</si>
  <si>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</si>
  <si>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</si>
  <si>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</si>
  <si>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</si>
  <si>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</si>
  <si>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</si>
  <si>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</si>
  <si>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</si>
  <si>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</si>
  <si>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</si>
  <si>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</si>
  <si>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</si>
  <si>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</si>
  <si>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</si>
  <si>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</si>
  <si>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</si>
  <si>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</si>
  <si>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</si>
  <si>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</si>
  <si>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</si>
  <si>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</si>
  <si>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</si>
  <si>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</si>
  <si>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</si>
  <si>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</si>
  <si>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</si>
  <si>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</si>
  <si>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</si>
  <si>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</si>
  <si>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</si>
  <si>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</si>
  <si>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</si>
  <si>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</si>
  <si>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</si>
  <si>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</si>
  <si>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</si>
  <si>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</si>
  <si>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</si>
  <si>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</si>
  <si>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</si>
  <si>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</si>
  <si>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</si>
  <si>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</si>
  <si>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</si>
  <si>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</si>
  <si>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</si>
  <si>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</si>
  <si>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</si>
  <si>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</si>
  <si>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</si>
  <si>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</si>
  <si>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</si>
  <si>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</si>
  <si>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</si>
  <si>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</si>
  <si>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</si>
  <si>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</si>
  <si>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</si>
  <si>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</si>
  <si>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</si>
  <si>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</si>
  <si>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</si>
  <si>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</si>
  <si>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</si>
  <si>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</si>
  <si>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</si>
  <si>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</si>
  <si>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</si>
  <si>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</si>
  <si>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</si>
  <si>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</si>
  <si>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</si>
  <si>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</si>
  <si>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</si>
  <si>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</si>
  <si>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</si>
  <si>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</si>
  <si>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</si>
  <si>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</si>
  <si>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</si>
  <si>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</si>
  <si>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</si>
  <si>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</si>
  <si>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</si>
  <si>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</si>
  <si>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</si>
  <si>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</si>
  <si>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</si>
  <si>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</si>
  <si>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</si>
  <si>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</si>
  <si>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</si>
  <si>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</si>
  <si>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</si>
  <si>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</si>
  <si>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</si>
  <si>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</si>
  <si>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</si>
  <si>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</si>
  <si>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</si>
  <si>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</si>
  <si>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</si>
  <si>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</si>
  <si>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</si>
  <si>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</si>
  <si>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</si>
  <si>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</si>
  <si>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</si>
  <si>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</si>
  <si>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</si>
  <si>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</si>
  <si>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</si>
  <si>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</si>
  <si>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</si>
  <si>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</si>
  <si>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</si>
  <si>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</si>
  <si>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</si>
  <si>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</si>
  <si>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</si>
  <si>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</si>
  <si>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</si>
  <si>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</si>
  <si>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</si>
  <si>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</si>
  <si>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</si>
  <si>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</si>
  <si>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</si>
  <si>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</si>
  <si>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</si>
  <si>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</si>
  <si>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</si>
  <si>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</si>
  <si>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</si>
  <si>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</si>
  <si>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</si>
  <si>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</si>
  <si>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</si>
  <si>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</si>
  <si>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</si>
  <si>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</si>
  <si>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</si>
  <si>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</si>
  <si>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</si>
  <si>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</si>
  <si>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</si>
  <si>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</si>
  <si>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</si>
  <si>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</si>
  <si>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</si>
  <si>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</si>
  <si>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</si>
  <si>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</si>
  <si>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</si>
  <si>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</si>
  <si>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</si>
  <si>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</si>
  <si>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</si>
  <si>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</si>
  <si>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</si>
  <si>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</si>
  <si>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</si>
  <si>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</si>
  <si>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</si>
  <si>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</si>
  <si>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</si>
  <si>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</si>
  <si>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</si>
  <si>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</si>
  <si>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</si>
  <si>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</si>
  <si>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</si>
  <si>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</si>
  <si>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</si>
  <si>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</si>
  <si>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</si>
  <si>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</si>
  <si>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</si>
  <si>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</si>
  <si>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</si>
  <si>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</si>
  <si>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</si>
  <si>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</si>
  <si>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</si>
  <si>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</si>
  <si>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</si>
  <si>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</si>
  <si>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</si>
  <si>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</si>
  <si>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</si>
  <si>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</si>
  <si>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</si>
  <si>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</si>
  <si>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</si>
  <si>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</si>
  <si>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</si>
  <si>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</si>
  <si>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</si>
  <si>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</si>
  <si>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</si>
  <si>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</si>
  <si>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</si>
  <si>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</si>
  <si>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</si>
  <si>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</si>
  <si>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</si>
  <si>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</si>
  <si>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</si>
  <si>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</si>
  <si>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</si>
  <si>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</si>
  <si>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</si>
  <si>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</si>
  <si>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</si>
  <si>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</si>
  <si>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</si>
  <si>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</si>
  <si>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</si>
  <si>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</si>
  <si>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</si>
  <si>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</si>
  <si>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</si>
  <si>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</si>
  <si>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</si>
  <si>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</si>
  <si>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</si>
  <si>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</si>
  <si>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</si>
  <si>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</si>
  <si>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</si>
  <si>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</si>
  <si>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</si>
  <si>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</si>
  <si>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</si>
  <si>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</si>
  <si>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</si>
  <si>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</si>
  <si>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</si>
  <si>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</si>
  <si>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</si>
  <si>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</si>
  <si>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</si>
  <si>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</si>
  <si>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</si>
  <si>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</si>
  <si>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</si>
  <si>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</si>
  <si>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</si>
  <si>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</si>
  <si>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</si>
  <si>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</si>
  <si>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</si>
  <si>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</si>
  <si>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</si>
  <si>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</si>
  <si>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</si>
  <si>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</si>
  <si>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</si>
  <si>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</si>
  <si>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</si>
  <si>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</si>
  <si>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</si>
  <si>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</si>
  <si>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</si>
  <si>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</si>
  <si>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</si>
  <si>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</si>
  <si>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</si>
  <si>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</si>
  <si>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</si>
  <si>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</si>
  <si>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</si>
  <si>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</si>
  <si>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</si>
  <si>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</si>
  <si>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</si>
  <si>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</si>
  <si>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</si>
  <si>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</si>
  <si>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</si>
  <si>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</si>
  <si>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</si>
  <si>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</si>
  <si>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</si>
  <si>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</si>
  <si>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</si>
  <si>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</si>
  <si>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</si>
  <si>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</si>
  <si>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</si>
  <si>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</si>
  <si>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</si>
  <si>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</si>
  <si>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</si>
  <si>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</si>
  <si>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</si>
  <si>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</si>
  <si>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</si>
  <si>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</si>
  <si>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</si>
  <si>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</si>
  <si>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</si>
  <si>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</si>
  <si>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</si>
  <si>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</si>
  <si>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</si>
  <si>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</si>
  <si>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</si>
  <si>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</si>
  <si>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</si>
  <si>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</si>
  <si>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</si>
  <si>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</si>
  <si>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</si>
  <si>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</si>
  <si>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</si>
  <si>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</si>
  <si>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</si>
  <si>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</si>
  <si>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</si>
  <si>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</si>
  <si>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</si>
  <si>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</si>
  <si>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</si>
  <si>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</si>
  <si>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</si>
  <si>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</si>
  <si>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</si>
  <si>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</si>
  <si>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</si>
  <si>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</si>
  <si>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</si>
  <si>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</si>
  <si>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</si>
  <si>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</si>
  <si>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</si>
  <si>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</si>
  <si>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</si>
  <si>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</si>
  <si>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</si>
  <si>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</si>
  <si>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</si>
  <si>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</si>
  <si>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</si>
  <si>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</si>
  <si>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</si>
  <si>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</si>
  <si>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</si>
  <si>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</si>
  <si>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</si>
  <si>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</si>
  <si>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</si>
  <si>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</si>
  <si>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</si>
  <si>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</si>
  <si>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</si>
  <si>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</si>
  <si>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</si>
  <si>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</si>
  <si>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</si>
  <si>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</si>
  <si>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</si>
  <si>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</si>
  <si>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</si>
  <si>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</si>
  <si>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</si>
  <si>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</si>
  <si>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</si>
  <si>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</si>
  <si>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</si>
  <si>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</si>
  <si>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</si>
  <si>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</si>
  <si>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</si>
  <si>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</si>
  <si>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</si>
  <si>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</si>
  <si>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</si>
  <si>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</si>
  <si>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</si>
  <si>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</si>
  <si>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</si>
  <si>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</si>
  <si>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</si>
  <si>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</si>
  <si>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</si>
  <si>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</si>
  <si>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</si>
  <si>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</si>
  <si>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</si>
  <si>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</si>
  <si>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</si>
  <si>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</si>
  <si>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</si>
  <si>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</si>
  <si>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</si>
  <si>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</si>
  <si>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</si>
  <si>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</si>
  <si>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</si>
  <si>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</si>
  <si>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</si>
  <si>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</si>
  <si>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</si>
  <si>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</si>
  <si>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</si>
  <si>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</si>
  <si>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</si>
  <si>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</si>
  <si>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</si>
  <si>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</si>
  <si>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</si>
  <si>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</si>
  <si>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</si>
  <si>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</si>
  <si>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</si>
  <si>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</si>
  <si>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</si>
  <si>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</si>
  <si>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</si>
  <si>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</si>
  <si>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</si>
  <si>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</si>
  <si>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</si>
  <si>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</si>
  <si>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</si>
  <si>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</si>
  <si>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</si>
  <si>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</si>
  <si>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</si>
  <si>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</si>
  <si>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</si>
  <si>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</si>
  <si>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</si>
  <si>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</si>
  <si>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</si>
  <si>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</si>
  <si>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</si>
  <si>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</si>
  <si>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</si>
  <si>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</si>
  <si>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</si>
  <si>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</si>
  <si>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</si>
  <si>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</si>
  <si>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</si>
  <si>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</si>
  <si>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</si>
  <si>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</si>
  <si>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</si>
  <si>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</si>
  <si>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</si>
  <si>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</si>
  <si>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</si>
  <si>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</si>
  <si>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</si>
  <si>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</si>
  <si>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</si>
  <si>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</si>
  <si>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</si>
  <si>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</si>
  <si>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</si>
  <si>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</si>
  <si>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</si>
  <si>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</si>
  <si>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</si>
  <si>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</si>
  <si>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</si>
  <si>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</si>
  <si>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</si>
  <si>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</si>
  <si>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</si>
  <si>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</si>
  <si>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</si>
  <si>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</si>
  <si>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</si>
  <si>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</si>
  <si>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</si>
  <si>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</si>
  <si>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</si>
  <si>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</si>
  <si>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</si>
  <si>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</si>
  <si>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</si>
  <si>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</si>
  <si>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</si>
  <si>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</si>
  <si>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</si>
  <si>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</si>
  <si>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</si>
  <si>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</si>
  <si>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</si>
  <si>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</si>
  <si>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</si>
  <si>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</si>
  <si>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</si>
  <si>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</si>
  <si>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</si>
  <si>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</si>
  <si>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</si>
  <si>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</si>
  <si>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</si>
  <si>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</si>
  <si>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</si>
  <si>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</si>
  <si>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</si>
  <si>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</si>
  <si>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</si>
  <si>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</si>
  <si>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</si>
  <si>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</si>
  <si>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</si>
  <si>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</si>
  <si>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</si>
  <si>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</si>
  <si>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</si>
  <si>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</si>
  <si>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</si>
  <si>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</si>
  <si>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</si>
  <si>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</si>
  <si>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</si>
  <si>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</si>
  <si>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</si>
  <si>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</si>
  <si>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</si>
  <si>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</si>
  <si>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</si>
  <si>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</si>
  <si>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</si>
  <si>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</si>
  <si>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</si>
  <si>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</si>
  <si>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</si>
  <si>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</si>
  <si>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</si>
  <si>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</si>
  <si>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</si>
  <si>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</si>
  <si>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</si>
  <si>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</si>
  <si>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</si>
  <si>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</si>
  <si>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</si>
  <si>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</si>
  <si>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</si>
  <si>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</si>
  <si>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</si>
  <si>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</si>
  <si>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</si>
  <si>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</si>
  <si>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</si>
  <si>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</si>
  <si>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</si>
  <si>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</si>
  <si>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</si>
  <si>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</si>
  <si>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</si>
  <si>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</si>
  <si>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</si>
  <si>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</si>
  <si>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</si>
  <si>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</si>
  <si>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</si>
  <si>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</si>
  <si>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</si>
  <si>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</si>
  <si>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</si>
  <si>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</si>
  <si>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</si>
  <si>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</si>
  <si>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</si>
  <si>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</si>
  <si>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</si>
  <si>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</si>
  <si>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</si>
  <si>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</si>
  <si>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</si>
  <si>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</si>
  <si>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</si>
  <si>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</si>
  <si>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</si>
  <si>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</si>
  <si>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</si>
  <si>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</si>
  <si>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</si>
  <si>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</si>
  <si>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</si>
  <si>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</si>
  <si>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</si>
  <si>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</si>
  <si>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</si>
  <si>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</si>
  <si>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</si>
  <si>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</si>
  <si>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</si>
  <si>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</si>
  <si>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</si>
  <si>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</si>
  <si>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</si>
  <si>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</si>
  <si>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</si>
  <si>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</si>
  <si>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</si>
  <si>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</si>
  <si>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</si>
  <si>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</si>
  <si>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</si>
  <si>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</si>
  <si>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</si>
  <si>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</si>
  <si>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</si>
  <si>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</si>
  <si>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</si>
  <si>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</si>
  <si>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</si>
  <si>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</si>
  <si>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</si>
  <si>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</si>
  <si>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</si>
  <si>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</si>
  <si>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</si>
  <si>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</si>
  <si>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</si>
  <si>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</si>
  <si>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</si>
  <si>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</si>
  <si>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</si>
  <si>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</si>
  <si>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</si>
  <si>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</si>
  <si>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</si>
  <si>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</si>
  <si>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</si>
  <si>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</si>
  <si>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</si>
  <si>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</si>
  <si>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</si>
  <si>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</si>
  <si>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</si>
  <si>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</si>
  <si>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</si>
  <si>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</si>
  <si>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</si>
  <si>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</si>
  <si>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</si>
  <si>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</si>
  <si>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</si>
  <si>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</si>
  <si>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</si>
  <si>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</si>
  <si>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</si>
  <si>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</si>
  <si>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</si>
  <si>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</si>
  <si>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</si>
  <si>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</si>
  <si>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</si>
  <si>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</si>
  <si>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</si>
  <si>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</si>
  <si>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</si>
  <si>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</si>
  <si>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</si>
  <si>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</si>
  <si>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</si>
  <si>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</si>
  <si>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</si>
  <si>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</si>
  <si>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</si>
  <si>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</si>
  <si>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</si>
  <si>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</si>
  <si>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</si>
  <si>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</si>
  <si>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</si>
  <si>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</si>
  <si>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</si>
  <si>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</si>
  <si>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</si>
  <si>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</si>
  <si>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</si>
  <si>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</si>
  <si>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</si>
  <si>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</si>
  <si>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</si>
  <si>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</si>
  <si>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</si>
  <si>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</si>
  <si>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</si>
  <si>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</si>
  <si>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</si>
  <si>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</si>
  <si>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</si>
  <si>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</si>
  <si>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</si>
  <si>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</si>
  <si>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</si>
  <si>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</si>
  <si>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</si>
  <si>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</si>
  <si>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</si>
  <si>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</si>
  <si>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</si>
  <si>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</si>
  <si>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</si>
  <si>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</si>
  <si>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</si>
  <si>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</si>
  <si>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</si>
  <si>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</si>
  <si>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</si>
  <si>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</si>
  <si>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</si>
  <si>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</si>
  <si>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</si>
  <si>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</si>
  <si>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</si>
  <si>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</si>
  <si>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</si>
  <si>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</si>
  <si>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</si>
  <si>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</si>
  <si>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</si>
  <si>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</si>
  <si>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</si>
  <si>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</si>
  <si>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</si>
  <si>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</si>
  <si>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</si>
  <si>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</si>
  <si>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</si>
  <si>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</si>
  <si>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</si>
  <si>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</si>
  <si>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</si>
  <si>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</si>
  <si>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</si>
  <si>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</si>
  <si>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</si>
  <si>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</si>
  <si>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</si>
  <si>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</si>
  <si>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</si>
  <si>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</si>
  <si>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</si>
  <si>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</si>
  <si>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</si>
  <si>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</si>
  <si>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</si>
  <si>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</si>
  <si>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</si>
  <si>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</si>
  <si>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</si>
  <si>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</si>
  <si>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</si>
  <si>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</si>
  <si>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</si>
  <si>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</si>
  <si>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</si>
  <si>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</si>
  <si>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</si>
  <si>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</si>
  <si>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</si>
  <si>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</si>
  <si>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</si>
  <si>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</si>
  <si>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</si>
  <si>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</si>
  <si>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</si>
  <si>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</si>
  <si>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</si>
  <si>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</si>
  <si>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</si>
  <si>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</si>
  <si>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</si>
  <si>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</si>
  <si>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</si>
  <si>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</si>
  <si>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</si>
  <si>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</si>
  <si>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</si>
  <si>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</si>
  <si>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</si>
  <si>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</si>
  <si>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</si>
  <si>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</si>
  <si>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</si>
  <si>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</si>
  <si>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</si>
  <si>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</si>
  <si>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</si>
  <si>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</si>
  <si>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</si>
  <si>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</si>
  <si>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</si>
  <si>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</si>
  <si>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</si>
  <si>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</si>
  <si>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</si>
  <si>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</si>
  <si>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</si>
  <si>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</si>
  <si>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</si>
  <si>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</si>
  <si>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</si>
  <si>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</si>
  <si>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</si>
  <si>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</si>
  <si>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</si>
  <si>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</si>
  <si>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</si>
  <si>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</si>
  <si>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</si>
  <si>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</si>
  <si>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</si>
  <si>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</si>
  <si>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</si>
  <si>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</si>
  <si>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</si>
  <si>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</si>
  <si>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</si>
  <si>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</si>
  <si>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</si>
  <si>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</si>
  <si>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</si>
  <si>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</si>
  <si>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</si>
  <si>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</si>
  <si>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</si>
  <si>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</si>
  <si>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</si>
  <si>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</si>
  <si>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</si>
  <si>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</si>
  <si>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</si>
  <si>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</si>
  <si>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</si>
  <si>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</si>
  <si>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</si>
  <si>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</si>
  <si>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</si>
  <si>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</si>
  <si>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</si>
  <si>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</si>
  <si>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</si>
  <si>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</si>
  <si>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</si>
  <si>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</si>
  <si>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</si>
  <si>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</si>
  <si>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</si>
  <si>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</si>
  <si>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</si>
  <si>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</si>
  <si>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</si>
  <si>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</si>
  <si>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</si>
  <si>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</si>
  <si>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</si>
  <si>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</si>
  <si>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</si>
  <si>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</si>
  <si>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</si>
  <si>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</si>
  <si>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</si>
  <si>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</si>
  <si>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</si>
  <si>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</si>
  <si>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</si>
  <si>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</si>
  <si>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</si>
  <si>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</si>
  <si>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</si>
  <si>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</si>
  <si>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</si>
  <si>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</si>
  <si>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</si>
  <si>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</si>
  <si>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</si>
  <si>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</si>
  <si>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</si>
  <si>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</si>
  <si>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</si>
  <si>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</si>
  <si>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</si>
  <si>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</si>
  <si>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</si>
  <si>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</si>
  <si>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</si>
  <si>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</si>
  <si>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</si>
  <si>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</si>
  <si>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</si>
  <si>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</si>
  <si>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</si>
  <si>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</si>
  <si>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</si>
  <si>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</si>
  <si>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</si>
  <si>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</si>
  <si>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</si>
  <si>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</si>
  <si>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</si>
  <si>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</si>
  <si>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</si>
  <si>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</si>
  <si>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</si>
  <si>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</si>
  <si>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</si>
  <si>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</si>
  <si>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</si>
  <si>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</si>
  <si>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</si>
  <si>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</si>
  <si>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</si>
  <si>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</si>
  <si>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</si>
  <si>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</si>
  <si>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</si>
  <si>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</si>
  <si>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</si>
  <si>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</si>
  <si>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</si>
  <si>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</si>
  <si>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</si>
  <si>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</si>
  <si>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</si>
  <si>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</si>
  <si>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</si>
  <si>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</si>
  <si>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</si>
  <si>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</si>
  <si>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</si>
  <si>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</si>
  <si>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</si>
  <si>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</si>
  <si>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</si>
  <si>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</si>
  <si>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</si>
  <si>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</si>
  <si>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</si>
  <si>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</si>
  <si>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</si>
  <si>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</si>
  <si>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</si>
  <si>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</si>
  <si>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</si>
  <si>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</si>
  <si>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</si>
  <si>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</si>
  <si>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</si>
  <si>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</si>
  <si>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</si>
  <si>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</si>
  <si>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</si>
  <si>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</si>
  <si>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</si>
  <si>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</si>
  <si>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</si>
  <si>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</si>
  <si>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</si>
  <si>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</si>
  <si>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</si>
  <si>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</si>
  <si>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</si>
  <si>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</si>
  <si>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</si>
  <si>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</si>
  <si>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</si>
  <si>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</si>
  <si>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</si>
  <si>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</si>
  <si>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</si>
  <si>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</si>
  <si>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</si>
  <si>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</si>
  <si>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</si>
  <si>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</si>
  <si>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</si>
  <si>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</si>
  <si>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</si>
  <si>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</si>
  <si>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</si>
  <si>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</si>
  <si>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</si>
  <si>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</si>
  <si>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</si>
  <si>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</si>
  <si>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</si>
  <si>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</si>
  <si>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</si>
  <si>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</si>
  <si>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</si>
  <si>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</si>
  <si>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</si>
  <si>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</si>
  <si>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</si>
  <si>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</si>
  <si>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</si>
  <si>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</si>
  <si>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</si>
  <si>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</si>
  <si>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</si>
  <si>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</si>
  <si>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</si>
  <si>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</si>
  <si>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</si>
  <si>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</si>
  <si>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</si>
  <si>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</si>
  <si>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</si>
  <si>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</si>
  <si>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</si>
  <si>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</si>
  <si>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</si>
  <si>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</si>
  <si>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</si>
  <si>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</si>
  <si>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</si>
  <si>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</si>
  <si>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</si>
  <si>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</si>
  <si>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</si>
  <si>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</si>
  <si>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</si>
  <si>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</si>
  <si>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</si>
  <si>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</si>
  <si>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</si>
  <si>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</si>
  <si>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</si>
  <si>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</si>
  <si>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</si>
  <si>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</si>
  <si>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</si>
  <si>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</si>
  <si>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</si>
  <si>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</si>
  <si>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</si>
  <si>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</si>
  <si>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</si>
  <si>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</si>
  <si>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</si>
  <si>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</si>
  <si>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</si>
  <si>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</si>
  <si>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</si>
  <si>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</si>
  <si>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</si>
  <si>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</si>
  <si>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</si>
  <si>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</si>
  <si>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</si>
  <si>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</si>
  <si>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</si>
  <si>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</si>
  <si>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</si>
  <si>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</si>
  <si>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</si>
  <si>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</si>
  <si>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</si>
  <si>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</si>
  <si>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</si>
  <si>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</si>
  <si>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</si>
  <si>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</si>
  <si>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</si>
  <si>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</si>
  <si>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</si>
  <si>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</si>
  <si>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</si>
  <si>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</si>
  <si>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</si>
  <si>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</si>
  <si>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</si>
  <si>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</si>
  <si>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</si>
  <si>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</si>
  <si>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</si>
  <si>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</si>
  <si>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</si>
  <si>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</si>
  <si>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</si>
  <si>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</si>
  <si>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</si>
  <si>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</si>
  <si>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</si>
  <si>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</si>
  <si>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</si>
  <si>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</si>
  <si>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</si>
  <si>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</si>
  <si>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</si>
  <si>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</si>
  <si>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</si>
  <si>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</si>
  <si>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</si>
  <si>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</si>
  <si>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</si>
  <si>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</si>
  <si>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</si>
  <si>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</si>
  <si>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</si>
  <si>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</si>
  <si>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</si>
  <si>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</si>
  <si>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</si>
  <si>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</si>
  <si>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</si>
  <si>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</si>
  <si>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</si>
  <si>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</si>
  <si>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</si>
  <si>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</si>
  <si>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</si>
  <si>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</si>
  <si>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</si>
  <si>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</si>
  <si>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</si>
  <si>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</si>
  <si>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</si>
  <si>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</si>
  <si>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</si>
  <si>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</si>
  <si>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</si>
  <si>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</si>
  <si>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</si>
  <si>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</si>
  <si>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</si>
  <si>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</si>
  <si>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</si>
  <si>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</si>
  <si>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</si>
  <si>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</si>
  <si>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</si>
  <si>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</si>
  <si>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</si>
  <si>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</si>
  <si>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</si>
  <si>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</si>
  <si>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</si>
  <si>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</si>
  <si>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</si>
  <si>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</si>
  <si>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</si>
  <si>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</si>
  <si>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</si>
  <si>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</si>
  <si>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</si>
  <si>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</si>
  <si>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</si>
  <si>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</si>
  <si>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</si>
  <si>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</si>
  <si>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</si>
  <si>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</si>
  <si>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</si>
  <si>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</si>
  <si>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</si>
  <si>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</si>
  <si>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</si>
  <si>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</si>
  <si>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</si>
  <si>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</si>
  <si>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</si>
  <si>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</si>
  <si>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</si>
  <si>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</si>
  <si>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</si>
  <si>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</si>
  <si>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</si>
  <si>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</si>
  <si>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</si>
  <si>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</si>
  <si>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</si>
  <si>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</si>
  <si>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</si>
  <si>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</si>
  <si>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</si>
  <si>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</si>
  <si>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</si>
  <si>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</si>
  <si>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</si>
  <si>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</si>
  <si>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</si>
  <si>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</si>
  <si>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</si>
  <si>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</si>
  <si>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</si>
  <si>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</si>
  <si>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</si>
  <si>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</si>
  <si>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</si>
  <si>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</si>
  <si>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</si>
  <si>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</si>
  <si>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</si>
  <si>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</si>
  <si>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</si>
  <si>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</si>
  <si>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</si>
  <si>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</si>
  <si>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</si>
  <si>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</si>
  <si>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</si>
  <si>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</si>
  <si>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</si>
  <si>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</si>
  <si>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</si>
  <si>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</si>
  <si>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</si>
  <si>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</si>
  <si>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</si>
  <si>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</si>
  <si>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</si>
  <si>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</si>
  <si>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</si>
  <si>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</si>
  <si>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</si>
  <si>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</si>
  <si>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</si>
  <si>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</si>
  <si>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</si>
  <si>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</si>
  <si>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</si>
  <si>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</si>
  <si>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</si>
  <si>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</si>
  <si>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</si>
  <si>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</si>
  <si>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</si>
  <si>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</si>
  <si>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</si>
  <si>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</si>
  <si>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</si>
  <si>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</si>
  <si>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</si>
  <si>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</si>
  <si>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</si>
  <si>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</si>
  <si>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</si>
  <si>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</si>
  <si>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</si>
  <si>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</si>
  <si>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</si>
  <si>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</si>
  <si>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</si>
  <si>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</si>
  <si>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</si>
  <si>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</si>
  <si>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</si>
  <si>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</si>
  <si>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</si>
  <si>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</si>
  <si>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</si>
  <si>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</si>
  <si>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</si>
  <si>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</si>
  <si>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</si>
  <si>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</si>
  <si>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</si>
  <si>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</si>
  <si>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</si>
  <si>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</si>
  <si>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</si>
  <si>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</si>
  <si>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</si>
  <si>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</si>
  <si>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</si>
  <si>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</si>
  <si>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</si>
  <si>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</si>
  <si>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</si>
  <si>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</si>
  <si>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</si>
  <si>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</si>
  <si>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</si>
  <si>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</si>
  <si>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</si>
  <si>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</si>
  <si>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</si>
  <si>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</si>
  <si>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</si>
  <si>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</si>
  <si>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</si>
  <si>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</si>
  <si>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</si>
  <si>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</si>
  <si>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</si>
  <si>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</si>
  <si>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</si>
  <si>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</si>
  <si>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</si>
  <si>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</si>
  <si>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</si>
  <si>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</si>
  <si>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</si>
  <si>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</si>
  <si>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</si>
  <si>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</si>
  <si>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</si>
  <si>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</si>
  <si>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</si>
  <si>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</si>
  <si>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</si>
  <si>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</si>
  <si>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</si>
  <si>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</si>
  <si>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</si>
  <si>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</si>
  <si>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</si>
  <si>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</si>
  <si>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</si>
  <si>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</si>
  <si>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</si>
  <si>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</si>
  <si>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</si>
  <si>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</si>
  <si>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</si>
  <si>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</si>
  <si>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</si>
  <si>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</si>
  <si>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</si>
  <si>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</si>
  <si>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</si>
  <si>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</si>
  <si>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</si>
  <si>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</si>
  <si>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</si>
  <si>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</si>
  <si>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</si>
  <si>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</si>
  <si>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</si>
  <si>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</si>
  <si>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</si>
  <si>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</si>
  <si>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</si>
  <si>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</si>
  <si>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</si>
  <si>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</si>
  <si>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</si>
  <si>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</si>
  <si>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</si>
  <si>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</si>
  <si>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</si>
  <si>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</si>
  <si>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</si>
  <si>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</si>
  <si>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</si>
  <si>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</si>
  <si>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</si>
  <si>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</si>
  <si>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</si>
  <si>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</si>
  <si>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</si>
  <si>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</si>
  <si>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</si>
  <si>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</si>
  <si>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</si>
  <si>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</si>
  <si>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</si>
  <si>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</si>
  <si>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</si>
  <si>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</si>
  <si>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</si>
  <si>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</si>
  <si>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</si>
  <si>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</si>
  <si>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</si>
  <si>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</si>
  <si>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</si>
  <si>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</si>
  <si>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</si>
  <si>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</si>
  <si>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</si>
  <si>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</si>
  <si>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</si>
  <si>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</si>
  <si>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</si>
  <si>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</si>
  <si>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</si>
  <si>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</si>
  <si>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</si>
  <si>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</si>
  <si>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</si>
  <si>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</si>
  <si>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</si>
  <si>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</si>
  <si>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</si>
  <si>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</si>
  <si>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</si>
  <si>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</si>
  <si>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</si>
  <si>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</si>
  <si>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</si>
  <si>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</si>
  <si>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</si>
  <si>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</si>
  <si>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</si>
  <si>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</si>
  <si>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</si>
  <si>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</si>
  <si>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</si>
  <si>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</si>
  <si>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</si>
  <si>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</si>
  <si>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</si>
  <si>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</si>
  <si>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</si>
  <si>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</si>
  <si>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</si>
  <si>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</si>
  <si>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</si>
  <si>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</si>
  <si>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</si>
  <si>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</si>
  <si>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</si>
  <si>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</si>
  <si>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</si>
  <si>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</si>
  <si>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</si>
  <si>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</si>
  <si>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</si>
  <si>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</si>
  <si>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</si>
  <si>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</si>
  <si>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</si>
  <si>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</si>
  <si>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</si>
  <si>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</si>
  <si>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</si>
  <si>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</si>
  <si>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</si>
  <si>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</si>
  <si>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</si>
  <si>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</si>
  <si>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</si>
  <si>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</si>
  <si>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</si>
  <si>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</si>
  <si>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</si>
  <si>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</si>
  <si>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</si>
  <si>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</si>
  <si>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</si>
  <si>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</si>
  <si>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</si>
  <si>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</si>
  <si>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</si>
  <si>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</si>
  <si>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</si>
  <si>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</si>
  <si>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</si>
  <si>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</si>
  <si>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</si>
  <si>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</si>
  <si>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</si>
  <si>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</si>
  <si>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</si>
  <si>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</si>
  <si>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</si>
  <si>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</si>
  <si>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</si>
  <si>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</si>
  <si>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</si>
  <si>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</si>
  <si>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</si>
  <si>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</si>
  <si>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</si>
  <si>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</si>
  <si>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</si>
  <si>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</si>
  <si>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</si>
  <si>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</si>
  <si>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</si>
  <si>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</si>
  <si>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</si>
  <si>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</si>
  <si>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</si>
  <si>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</si>
  <si>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</si>
  <si>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</si>
  <si>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</si>
  <si>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</si>
  <si>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</si>
  <si>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</si>
  <si>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</si>
  <si>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</si>
  <si>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</si>
  <si>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</si>
  <si>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</si>
  <si>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</si>
  <si>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</si>
  <si>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</si>
  <si>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</si>
  <si>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</si>
  <si>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</si>
  <si>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</si>
  <si>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</si>
  <si>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</si>
  <si>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</si>
  <si>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</si>
  <si>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</si>
  <si>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</si>
  <si>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</si>
  <si>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</si>
  <si>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</si>
  <si>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</si>
  <si>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</si>
  <si>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</si>
  <si>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</si>
  <si>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</si>
  <si>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</si>
  <si>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</si>
  <si>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</si>
  <si>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</si>
  <si>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</si>
  <si>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</si>
  <si>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</si>
  <si>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</si>
  <si>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</si>
  <si>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</si>
  <si>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</si>
  <si>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</si>
  <si>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</si>
  <si>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</si>
  <si>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</si>
  <si>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</si>
  <si>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</si>
  <si>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</si>
  <si>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</si>
  <si>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</si>
  <si>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</si>
  <si>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</si>
  <si>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</si>
  <si>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</si>
  <si>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</si>
  <si>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</si>
  <si>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</si>
  <si>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</si>
  <si>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</si>
  <si>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</si>
  <si>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</si>
  <si>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</si>
  <si>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</si>
  <si>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</si>
  <si>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</si>
  <si>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</si>
  <si>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</si>
  <si>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</si>
  <si>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</si>
  <si>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</si>
  <si>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</si>
  <si>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</si>
  <si>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</si>
  <si>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</si>
  <si>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</si>
  <si>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</si>
  <si>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</si>
  <si>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</si>
  <si>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</si>
  <si>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</si>
  <si>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</si>
  <si>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</si>
  <si>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</si>
  <si>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</si>
  <si>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</si>
  <si>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</si>
  <si>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</si>
  <si>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</si>
  <si>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</si>
  <si>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</si>
  <si>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</si>
  <si>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</si>
  <si>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</si>
  <si>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</si>
  <si>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</si>
  <si>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</si>
  <si>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</si>
  <si>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</si>
  <si>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</si>
  <si>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</si>
  <si>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</si>
  <si>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</si>
  <si>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</si>
  <si>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</si>
  <si>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</si>
  <si>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</si>
  <si>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</si>
  <si>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</si>
  <si>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</si>
  <si>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</si>
  <si>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</si>
  <si>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</si>
  <si>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</si>
  <si>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</si>
  <si>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</si>
  <si>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</si>
  <si>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</si>
  <si>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</si>
  <si>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</si>
  <si>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</si>
  <si>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</si>
  <si>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</si>
  <si>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</si>
  <si>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</si>
  <si>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</si>
  <si>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</si>
  <si>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</si>
  <si>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</si>
  <si>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</si>
  <si>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</si>
  <si>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</si>
  <si>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</si>
  <si>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</si>
  <si>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</si>
  <si>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</si>
  <si>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</si>
  <si>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</si>
  <si>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</si>
  <si>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</si>
  <si>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</si>
  <si>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</si>
  <si>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</si>
  <si>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</si>
  <si>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</si>
  <si>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</si>
  <si>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</si>
  <si>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</si>
  <si>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</si>
  <si>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</si>
  <si>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</si>
  <si>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</si>
  <si>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</si>
  <si>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</si>
  <si>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</si>
  <si>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</si>
  <si>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</si>
  <si>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</si>
  <si>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</si>
  <si>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</si>
  <si>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</si>
  <si>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</si>
  <si>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</si>
  <si>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</si>
  <si>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</si>
  <si>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</si>
  <si>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</si>
  <si>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</si>
  <si>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</si>
  <si>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</si>
  <si>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</si>
  <si>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</si>
  <si>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</si>
  <si>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</si>
  <si>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</si>
  <si>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</si>
  <si>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</si>
  <si>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</si>
  <si>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</si>
  <si>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</si>
  <si>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</si>
  <si>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</si>
  <si>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</si>
  <si>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</si>
  <si>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</si>
  <si>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</si>
  <si>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</si>
  <si>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</si>
  <si>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</si>
  <si>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</si>
  <si>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</si>
  <si>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</si>
  <si>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</si>
  <si>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</si>
  <si>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</si>
  <si>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</si>
  <si>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</si>
  <si>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</si>
  <si>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</si>
  <si>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</si>
  <si>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</si>
  <si>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</si>
  <si>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</si>
  <si>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</si>
  <si>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</si>
  <si>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</si>
  <si>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</si>
  <si>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</si>
  <si>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</si>
  <si>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</si>
  <si>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</si>
  <si>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</si>
  <si>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</si>
  <si>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</si>
  <si>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</si>
  <si>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</si>
  <si>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</si>
  <si>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</si>
  <si>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</si>
  <si>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</si>
  <si>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</si>
  <si>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</si>
  <si>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</si>
  <si>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</si>
  <si>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</si>
  <si>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</si>
  <si>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</si>
  <si>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</si>
  <si>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</si>
  <si>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</si>
  <si>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</si>
  <si>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</si>
  <si>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</si>
  <si>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</si>
  <si>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</si>
  <si>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</si>
  <si>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</si>
  <si>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</si>
  <si>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</si>
  <si>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</si>
  <si>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</si>
  <si>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</si>
  <si>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</si>
  <si>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</si>
  <si>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</si>
  <si>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</si>
  <si>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</si>
  <si>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</si>
  <si>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</si>
  <si>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</si>
  <si>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</si>
  <si>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</si>
  <si>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</si>
  <si>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</si>
  <si>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</si>
  <si>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</si>
  <si>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</si>
  <si>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</si>
  <si>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</si>
  <si>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</si>
  <si>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</si>
  <si>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</si>
  <si>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</si>
  <si>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</si>
  <si>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</si>
  <si>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</si>
  <si>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</si>
  <si>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</si>
  <si>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</si>
  <si>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</si>
  <si>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</si>
  <si>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</si>
  <si>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</si>
  <si>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</si>
  <si>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</si>
  <si>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</si>
  <si>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</si>
  <si>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</si>
  <si>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</si>
  <si>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</si>
  <si>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</si>
  <si>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</si>
  <si>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</si>
  <si>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</si>
  <si>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</si>
  <si>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</si>
  <si>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</si>
  <si>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</si>
  <si>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</si>
  <si>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</si>
  <si>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</si>
  <si>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</si>
  <si>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</si>
  <si>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</si>
  <si>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</si>
  <si>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</si>
  <si>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</si>
  <si>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</si>
  <si>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</si>
  <si>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</si>
  <si>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</si>
  <si>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</si>
  <si>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</si>
  <si>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</si>
  <si>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</si>
  <si>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</si>
  <si>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</si>
  <si>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</si>
  <si>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</si>
  <si>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</si>
  <si>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</si>
  <si>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</si>
  <si>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</si>
  <si>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</si>
  <si>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</si>
  <si>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</si>
  <si>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</si>
  <si>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</si>
  <si>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</si>
  <si>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</si>
  <si>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</si>
  <si>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</si>
  <si>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</si>
  <si>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</si>
  <si>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</si>
  <si>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</si>
  <si>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</si>
  <si>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</si>
  <si>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</si>
  <si>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</si>
  <si>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</si>
  <si>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</si>
  <si>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</si>
  <si>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</si>
  <si>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</si>
  <si>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</si>
  <si>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</si>
  <si>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</si>
  <si>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</si>
  <si>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</si>
  <si>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</si>
  <si>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</si>
  <si>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</si>
  <si>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</si>
  <si>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</si>
  <si>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</si>
  <si>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</si>
  <si>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</si>
  <si>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</si>
  <si>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</si>
  <si>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</si>
  <si>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</si>
  <si>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</si>
  <si>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</si>
  <si>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</si>
  <si>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</si>
  <si>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</si>
  <si>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</si>
  <si>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</si>
  <si>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</si>
  <si>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</si>
  <si>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</si>
  <si>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</si>
  <si>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</si>
  <si>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</si>
  <si>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</si>
  <si>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</si>
  <si>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</si>
  <si>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</si>
  <si>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</si>
  <si>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</si>
  <si>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</si>
  <si>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</si>
  <si>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</si>
  <si>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</si>
  <si>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</si>
  <si>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</si>
  <si>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</si>
  <si>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</si>
  <si>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</si>
  <si>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</si>
  <si>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</si>
  <si>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</si>
  <si>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</si>
  <si>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</si>
  <si>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</si>
  <si>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</si>
  <si>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</si>
  <si>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</si>
  <si>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</si>
  <si>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</si>
  <si>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</si>
  <si>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</si>
  <si>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</si>
  <si>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</si>
  <si>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</si>
  <si>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</si>
  <si>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</si>
  <si>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</si>
  <si>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</si>
  <si>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</si>
  <si>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</si>
  <si>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</si>
  <si>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</si>
  <si>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</si>
  <si>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</si>
  <si>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</si>
  <si>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</si>
  <si>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</si>
  <si>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</si>
  <si>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</si>
  <si>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</si>
  <si>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</si>
  <si>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</si>
  <si>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</si>
  <si>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</si>
  <si>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</si>
  <si>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</si>
  <si>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</si>
  <si>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</si>
  <si>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</si>
  <si>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</si>
  <si>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</si>
  <si>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</si>
  <si>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</si>
  <si>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</si>
  <si>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</si>
  <si>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</si>
  <si>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</si>
  <si>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</si>
  <si>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</si>
  <si>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</si>
  <si>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</si>
  <si>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</si>
  <si>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</si>
  <si>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</si>
  <si>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</si>
  <si>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</si>
  <si>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</si>
  <si>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</si>
  <si>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</si>
  <si>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</si>
  <si>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</si>
  <si>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</si>
  <si>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</si>
  <si>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</si>
  <si>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</si>
  <si>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</si>
  <si>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</si>
  <si>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</si>
  <si>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</si>
  <si>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</si>
  <si>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</si>
  <si>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</si>
  <si>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</si>
  <si>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</si>
  <si>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</si>
  <si>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</si>
  <si>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</si>
  <si>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</si>
  <si>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</si>
  <si>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</si>
  <si>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</si>
  <si>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</si>
  <si>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</si>
  <si>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</si>
  <si>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</si>
  <si>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</si>
  <si>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</si>
  <si>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</si>
  <si>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</si>
  <si>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</si>
  <si>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</si>
  <si>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</si>
  <si>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</si>
  <si>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</si>
  <si>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</si>
  <si>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</si>
  <si>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</si>
  <si>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</si>
  <si>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</si>
  <si>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</si>
  <si>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</si>
  <si>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</si>
  <si>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</si>
  <si>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</si>
  <si>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</si>
  <si>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</si>
  <si>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</si>
  <si>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</si>
  <si>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</si>
  <si>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</si>
  <si>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</si>
  <si>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</si>
  <si>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</si>
  <si>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</si>
  <si>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</si>
  <si>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</si>
  <si>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</si>
  <si>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</si>
  <si>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</si>
  <si>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</si>
  <si>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</si>
  <si>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</si>
  <si>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</si>
  <si>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</si>
  <si>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</si>
  <si>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</si>
  <si>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</si>
  <si>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</si>
  <si>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</si>
  <si>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</si>
  <si>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</si>
  <si>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</si>
  <si>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</si>
  <si>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</si>
  <si>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</si>
  <si>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</si>
  <si>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</si>
  <si>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</si>
  <si>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</si>
  <si>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</si>
  <si>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</si>
  <si>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</si>
  <si>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</si>
  <si>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</si>
  <si>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</si>
  <si>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</si>
  <si>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</si>
  <si>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</si>
  <si>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</si>
  <si>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</si>
  <si>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</si>
  <si>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</si>
  <si>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</si>
  <si>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</si>
  <si>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</si>
  <si>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</si>
  <si>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</si>
  <si>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</si>
  <si>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</si>
  <si>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</si>
  <si>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</si>
  <si>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</si>
  <si>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</si>
  <si>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</si>
  <si>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</si>
  <si>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</si>
  <si>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</si>
  <si>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</si>
  <si>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</si>
  <si>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</si>
  <si>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</si>
  <si>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</si>
  <si>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</si>
  <si>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</si>
  <si>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</si>
  <si>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</si>
  <si>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</si>
  <si>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</si>
  <si>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</si>
  <si>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</si>
  <si>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</si>
  <si>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</si>
  <si>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</si>
  <si>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</si>
  <si>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</si>
  <si>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</si>
  <si>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</si>
  <si>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</si>
  <si>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</si>
  <si>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</si>
  <si>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</si>
  <si>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</si>
  <si>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</si>
  <si>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</si>
  <si>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</si>
  <si>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</si>
  <si>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</si>
  <si>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</si>
  <si>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</si>
  <si>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</si>
  <si>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</si>
  <si>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</si>
  <si>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</si>
  <si>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</si>
  <si>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</si>
  <si>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</si>
  <si>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</si>
  <si>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</si>
  <si>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</si>
  <si>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</si>
  <si>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</si>
  <si>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</si>
  <si>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</si>
  <si>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</si>
  <si>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</si>
  <si>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</si>
  <si>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</si>
  <si>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</si>
  <si>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</si>
  <si>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</si>
  <si>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</si>
  <si>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</si>
  <si>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</si>
  <si>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</si>
  <si>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</si>
  <si>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</si>
  <si>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</si>
  <si>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</si>
  <si>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</si>
  <si>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</si>
  <si>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</si>
  <si>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</si>
  <si>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</si>
  <si>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</si>
  <si>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</si>
  <si>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</si>
  <si>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</si>
  <si>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</si>
  <si>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</si>
  <si>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</si>
  <si>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</si>
  <si>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</si>
  <si>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</si>
  <si>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</si>
  <si>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</si>
  <si>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</si>
  <si>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</si>
  <si>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</si>
  <si>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</si>
  <si>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</si>
  <si>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</si>
  <si>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</si>
  <si>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</si>
  <si>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</si>
  <si>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</si>
  <si>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</si>
  <si>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</si>
  <si>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</si>
  <si>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</si>
  <si>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</si>
  <si>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</si>
  <si>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</si>
  <si>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</si>
  <si>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</si>
  <si>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</si>
  <si>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</si>
  <si>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</si>
  <si>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</si>
  <si>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</si>
  <si>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</si>
  <si>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</si>
  <si>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</si>
  <si>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</si>
  <si>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</si>
  <si>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</si>
  <si>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</si>
  <si>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</si>
  <si>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</si>
  <si>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</si>
  <si>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</si>
  <si>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</si>
  <si>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</si>
  <si>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</si>
  <si>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</si>
  <si>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</si>
  <si>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</si>
  <si>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</si>
  <si>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</si>
  <si>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</si>
  <si>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</si>
  <si>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</si>
  <si>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</si>
  <si>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</si>
  <si>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</si>
  <si>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</si>
  <si>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</si>
  <si>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</si>
  <si>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</si>
  <si>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</si>
  <si>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</si>
  <si>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</si>
  <si>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</si>
  <si>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</si>
  <si>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</si>
  <si>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</si>
  <si>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</si>
  <si>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</si>
  <si>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</si>
  <si>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</si>
  <si>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</si>
  <si>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</si>
  <si>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</si>
  <si>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</si>
  <si>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</si>
  <si>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</si>
  <si>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</si>
  <si>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</si>
  <si>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</si>
  <si>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</si>
  <si>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</si>
  <si>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</si>
  <si>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</si>
  <si>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</si>
  <si>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</si>
  <si>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</si>
  <si>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</si>
  <si>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</si>
  <si>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</si>
  <si>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</si>
  <si>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</si>
  <si>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</si>
  <si>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</si>
  <si>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</si>
  <si>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</si>
  <si>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</si>
  <si>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</si>
  <si>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</si>
  <si>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</si>
  <si>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</si>
  <si>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</si>
  <si>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</si>
  <si>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</si>
  <si>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</si>
  <si>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</si>
  <si>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</si>
  <si>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</si>
  <si>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</si>
  <si>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</si>
  <si>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</si>
  <si>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</si>
  <si>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</si>
  <si>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</si>
  <si>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</si>
  <si>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</si>
  <si>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</si>
  <si>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</si>
  <si>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</si>
  <si>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</si>
  <si>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</si>
  <si>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</si>
  <si>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</si>
  <si>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</si>
  <si>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</si>
  <si>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</si>
  <si>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</si>
  <si>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</si>
  <si>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</si>
  <si>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</si>
  <si>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</si>
  <si>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</si>
  <si>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</si>
  <si>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</si>
  <si>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</si>
  <si>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</si>
  <si>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</si>
  <si>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</si>
  <si>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</si>
  <si>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</si>
  <si>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</si>
  <si>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</si>
  <si>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</si>
  <si>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</si>
  <si>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</si>
  <si>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</si>
  <si>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</si>
  <si>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</si>
  <si>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</si>
  <si>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</si>
  <si>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</si>
  <si>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</si>
  <si>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</si>
  <si>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</si>
  <si>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</si>
  <si>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</si>
  <si>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</si>
  <si>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</si>
  <si>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</si>
  <si>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</si>
  <si>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</si>
  <si>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</si>
  <si>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</si>
  <si>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</si>
  <si>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</si>
  <si>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</si>
  <si>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</si>
  <si>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</si>
  <si>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</si>
  <si>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</si>
  <si>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</si>
  <si>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</si>
  <si>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</si>
  <si>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</si>
  <si>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</si>
  <si>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</si>
  <si>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</si>
  <si>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</si>
  <si>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</si>
  <si>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</si>
  <si>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</si>
  <si>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</si>
  <si>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</si>
  <si>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</si>
  <si>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</si>
  <si>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</si>
  <si>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</si>
  <si>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</si>
  <si>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</si>
  <si>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</si>
  <si>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</si>
  <si>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</si>
  <si>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</si>
  <si>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</si>
  <si>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</si>
  <si>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</si>
  <si>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</si>
  <si>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</si>
  <si>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</si>
  <si>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</si>
  <si>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</si>
  <si>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</si>
  <si>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</si>
  <si>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</si>
  <si>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</si>
  <si>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</si>
  <si>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</si>
  <si>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</si>
  <si>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</si>
  <si>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</si>
  <si>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</si>
  <si>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</si>
  <si>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</si>
  <si>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</si>
  <si>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</si>
  <si>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</si>
  <si>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</si>
  <si>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</si>
  <si>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</si>
  <si>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</si>
  <si>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</si>
  <si>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</si>
  <si>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</si>
  <si>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</si>
  <si>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</si>
  <si>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</si>
  <si>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</si>
  <si>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</si>
  <si>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</si>
  <si>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</si>
  <si>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</si>
  <si>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</si>
  <si>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</si>
  <si>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</si>
  <si>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</si>
  <si>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</si>
  <si>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</si>
  <si>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</si>
  <si>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</si>
  <si>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</si>
  <si>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</si>
  <si>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</si>
  <si>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</si>
  <si>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</si>
  <si>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</si>
  <si>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</si>
  <si>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</si>
  <si>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</si>
  <si>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</si>
  <si>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</si>
  <si>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</si>
  <si>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</si>
  <si>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</si>
  <si>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</si>
  <si>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</si>
  <si>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</si>
  <si>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</si>
  <si>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</si>
  <si>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</si>
  <si>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</si>
  <si>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</si>
  <si>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</si>
  <si>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</si>
  <si>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</si>
  <si>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</si>
  <si>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</si>
  <si>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</si>
  <si>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</si>
  <si>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</si>
  <si>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</si>
  <si>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</si>
  <si>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</si>
  <si>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</si>
  <si>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</si>
  <si>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</si>
  <si>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</si>
  <si>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</si>
  <si>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</si>
  <si>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</si>
  <si>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</si>
  <si>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</si>
  <si>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</si>
  <si>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</si>
  <si>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</si>
  <si>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</si>
  <si>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</si>
  <si>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</si>
  <si>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</si>
  <si>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</si>
  <si>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</si>
  <si>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</si>
  <si>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</si>
  <si>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</si>
  <si>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</si>
  <si>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</si>
  <si>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</si>
  <si>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</si>
  <si>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</si>
  <si>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</si>
  <si>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</si>
  <si>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</si>
  <si>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</si>
  <si>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</si>
  <si>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</si>
  <si>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</si>
  <si>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</si>
  <si>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</si>
  <si>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</si>
  <si>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</si>
  <si>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</si>
  <si>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</si>
  <si>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</si>
  <si>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</si>
  <si>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</si>
  <si>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</si>
  <si>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</si>
  <si>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</si>
  <si>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</si>
  <si>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</si>
  <si>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</si>
  <si>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</si>
  <si>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</si>
  <si>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</si>
  <si>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</si>
  <si>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</si>
  <si>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</si>
  <si>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</si>
  <si>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</si>
  <si>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</si>
  <si>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</si>
  <si>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</si>
  <si>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</si>
  <si>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</si>
  <si>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</si>
  <si>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</si>
  <si>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</si>
  <si>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</si>
  <si>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</si>
  <si>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</si>
  <si>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</si>
  <si>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</si>
  <si>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</si>
  <si>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</si>
  <si>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</si>
  <si>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</si>
  <si>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</si>
  <si>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</si>
  <si>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</si>
  <si>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</si>
  <si>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</si>
  <si>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</si>
  <si>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</si>
  <si>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</si>
  <si>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</si>
  <si>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</si>
  <si>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</si>
  <si>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</si>
  <si>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</si>
  <si>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</si>
  <si>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</si>
  <si>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</si>
  <si>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</si>
  <si>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</si>
  <si>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</si>
  <si>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</si>
  <si>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</si>
  <si>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</si>
  <si>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</si>
  <si>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</si>
  <si>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</si>
  <si>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</si>
  <si>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</si>
  <si>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</si>
  <si>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</si>
  <si>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</si>
  <si>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</si>
  <si>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</si>
  <si>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</si>
  <si>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</si>
  <si>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</si>
  <si>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</si>
  <si>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</si>
  <si>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</si>
  <si>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</si>
  <si>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</si>
  <si>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</si>
  <si>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</si>
  <si>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</si>
  <si>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</si>
  <si>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</si>
  <si>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</si>
  <si>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</si>
  <si>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</si>
  <si>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</si>
  <si>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</si>
  <si>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</si>
  <si>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</si>
  <si>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</si>
  <si>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</si>
  <si>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</si>
  <si>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</si>
  <si>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</si>
  <si>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</si>
  <si>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</si>
  <si>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</si>
  <si>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</si>
  <si>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</si>
  <si>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</si>
  <si>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</si>
  <si>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</si>
  <si>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</si>
  <si>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</si>
  <si>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</si>
  <si>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</si>
  <si>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</si>
  <si>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</si>
  <si>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</si>
  <si>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</si>
  <si>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</si>
  <si>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</si>
  <si>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</si>
  <si>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</si>
  <si>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</si>
  <si>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</si>
  <si>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</si>
  <si>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</si>
  <si>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</si>
  <si>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</si>
  <si>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</si>
  <si>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</si>
  <si>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</si>
  <si>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</si>
  <si>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</si>
  <si>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</si>
  <si>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</si>
  <si>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</si>
  <si>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</si>
  <si>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</si>
  <si>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</si>
  <si>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</si>
  <si>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</si>
  <si>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</si>
  <si>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</si>
  <si>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</si>
  <si>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</si>
  <si>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</si>
  <si>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</si>
  <si>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</si>
  <si>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</si>
  <si>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</si>
  <si>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</si>
  <si>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</si>
  <si>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</si>
  <si>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</si>
  <si>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</si>
  <si>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</si>
  <si>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</si>
  <si>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</si>
  <si>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</si>
  <si>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</si>
  <si>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</si>
  <si>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</si>
  <si>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</si>
  <si>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</si>
  <si>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</si>
  <si>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</si>
  <si>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</si>
  <si>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</si>
  <si>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</si>
  <si>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</si>
  <si>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</si>
  <si>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</si>
  <si>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</si>
  <si>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</si>
  <si>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</si>
  <si>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</si>
  <si>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</si>
  <si>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</si>
  <si>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</si>
  <si>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</si>
  <si>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</si>
  <si>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</si>
  <si>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</si>
  <si>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</si>
  <si>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</si>
  <si>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</si>
  <si>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</si>
  <si>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</si>
  <si>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</si>
  <si>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</si>
  <si>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</si>
  <si>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</si>
  <si>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</si>
  <si>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</si>
  <si>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</si>
  <si>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</si>
  <si>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</si>
  <si>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</si>
  <si>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</si>
  <si>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</si>
  <si>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</si>
  <si>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</si>
  <si>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</si>
  <si>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</si>
  <si>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</si>
  <si>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</si>
  <si>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</si>
  <si>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</si>
  <si>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</si>
  <si>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</si>
  <si>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</si>
  <si>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</si>
  <si>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</si>
  <si>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</si>
  <si>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</si>
  <si>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</si>
  <si>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</si>
  <si>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</si>
  <si>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</si>
  <si>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</si>
  <si>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</si>
  <si>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</si>
  <si>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</si>
  <si>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</si>
  <si>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</si>
  <si>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</si>
  <si>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</si>
  <si>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</si>
  <si>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</si>
  <si>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</si>
  <si>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</si>
  <si>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</si>
  <si>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</si>
  <si>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</si>
  <si>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</si>
  <si>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</si>
  <si>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</si>
  <si>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</si>
  <si>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</si>
  <si>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</si>
  <si>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</si>
  <si>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</si>
  <si>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</si>
  <si>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</si>
  <si>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</si>
  <si>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</si>
  <si>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</si>
  <si>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</si>
  <si>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</si>
  <si>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</si>
  <si>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</si>
  <si>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</si>
  <si>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</si>
  <si>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</si>
  <si>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</si>
  <si>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</si>
  <si>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</si>
  <si>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</si>
  <si>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</si>
  <si>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</si>
  <si>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</si>
  <si>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</si>
  <si>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</si>
  <si>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</si>
  <si>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</si>
  <si>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</si>
  <si>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</si>
  <si>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</si>
  <si>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</si>
  <si>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</si>
  <si>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</si>
  <si>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</si>
  <si>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</si>
  <si>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</si>
  <si>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</si>
  <si>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</si>
  <si>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</si>
  <si>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</si>
  <si>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</si>
  <si>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</si>
  <si>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</si>
  <si>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</si>
  <si>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</si>
  <si>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</si>
  <si>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</si>
  <si>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</si>
  <si>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</si>
  <si>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</si>
  <si>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</si>
  <si>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</si>
  <si>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</si>
  <si>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</si>
  <si>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</si>
  <si>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</si>
  <si>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</si>
  <si>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</si>
  <si>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</si>
  <si>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</si>
  <si>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</si>
  <si>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</si>
  <si>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</si>
  <si>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</si>
  <si>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</si>
  <si>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</si>
  <si>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</si>
  <si>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</si>
  <si>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</si>
  <si>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</si>
  <si>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</si>
  <si>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</si>
  <si>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</si>
  <si>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</si>
  <si>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</si>
  <si>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</si>
  <si>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</si>
  <si>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</si>
  <si>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</si>
  <si>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</si>
  <si>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</si>
  <si>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</si>
  <si>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</si>
  <si>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</si>
  <si>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</si>
  <si>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</si>
  <si>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</si>
  <si>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</si>
  <si>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</si>
  <si>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</si>
  <si>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</si>
  <si>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</si>
  <si>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</si>
  <si>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</si>
  <si>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</si>
  <si>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</si>
  <si>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</si>
  <si>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</si>
  <si>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</si>
  <si>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</si>
  <si>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</si>
  <si>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</si>
  <si>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</si>
  <si>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</si>
  <si>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</si>
  <si>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</si>
  <si>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</si>
  <si>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</si>
  <si>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</si>
  <si>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</si>
  <si>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</si>
  <si>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</si>
  <si>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</si>
  <si>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</si>
  <si>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</si>
  <si>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</si>
  <si>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</si>
  <si>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</si>
  <si>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</si>
  <si>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</si>
  <si>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</si>
  <si>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</si>
  <si>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</si>
  <si>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</si>
  <si>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</si>
  <si>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</si>
  <si>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</si>
  <si>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</si>
  <si>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</si>
  <si>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</si>
  <si>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</si>
  <si>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</si>
  <si>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</si>
  <si>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</si>
  <si>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</si>
  <si>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</si>
  <si>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</si>
  <si>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</si>
  <si>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</si>
  <si>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</si>
  <si>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</si>
  <si>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</si>
  <si>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</si>
  <si>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</si>
  <si>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</si>
  <si>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</si>
  <si>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</si>
  <si>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</si>
  <si>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</si>
  <si>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</si>
  <si>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</si>
  <si>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</si>
  <si>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</si>
  <si>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</si>
  <si>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</si>
  <si>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</si>
  <si>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</si>
  <si>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</si>
  <si>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</si>
  <si>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</si>
  <si>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</si>
  <si>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</si>
  <si>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</si>
  <si>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</si>
  <si>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</si>
  <si>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</si>
  <si>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</si>
  <si>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</si>
  <si>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</si>
  <si>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</si>
  <si>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</si>
  <si>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</si>
  <si>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</si>
  <si>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</si>
  <si>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</si>
  <si>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</si>
  <si>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</si>
  <si>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</si>
  <si>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</si>
  <si>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</si>
  <si>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</si>
  <si>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</si>
  <si>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</si>
  <si>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</si>
  <si>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</si>
  <si>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</si>
  <si>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</si>
  <si>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</si>
  <si>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</si>
  <si>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</si>
  <si>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</si>
  <si>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</si>
  <si>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</si>
  <si>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</si>
  <si>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</si>
  <si>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</si>
  <si>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</si>
  <si>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</si>
  <si>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</si>
  <si>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</si>
  <si>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</si>
  <si>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</si>
  <si>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</si>
  <si>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</si>
  <si>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</si>
  <si>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</si>
  <si>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</si>
  <si>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</si>
  <si>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</si>
  <si>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</si>
  <si>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</si>
  <si>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</si>
  <si>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</si>
  <si>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</si>
  <si>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</si>
  <si>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</si>
  <si>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</si>
  <si>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</si>
  <si>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</si>
  <si>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</si>
  <si>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</si>
  <si>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</si>
  <si>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</si>
  <si>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</si>
  <si>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</si>
  <si>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</si>
  <si>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</si>
  <si>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</si>
  <si>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</si>
  <si>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</si>
  <si>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</si>
  <si>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</si>
  <si>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</si>
  <si>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</si>
  <si>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</si>
  <si>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</si>
  <si>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</si>
  <si>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</si>
  <si>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</si>
  <si>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</si>
  <si>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</si>
  <si>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</si>
  <si>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</si>
  <si>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</si>
  <si>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</si>
  <si>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</si>
  <si>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</si>
  <si>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</si>
  <si>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</si>
  <si>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</si>
  <si>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</si>
  <si>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</si>
  <si>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</si>
  <si>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</si>
  <si>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</si>
  <si>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</si>
  <si>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</si>
  <si>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</si>
  <si>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</si>
  <si>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</si>
  <si>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</si>
  <si>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</si>
  <si>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</si>
  <si>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</si>
  <si>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</si>
  <si>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</si>
  <si>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</si>
  <si>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</si>
  <si>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</si>
  <si>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</si>
  <si>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</si>
  <si>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</si>
  <si>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</si>
  <si>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</si>
  <si>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</si>
  <si>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</si>
  <si>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</si>
  <si>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</si>
  <si>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</si>
  <si>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</si>
  <si>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</si>
  <si>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</si>
  <si>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</si>
  <si>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</si>
  <si>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</si>
  <si>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</si>
  <si>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</si>
  <si>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</si>
  <si>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</si>
  <si>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</si>
  <si>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</si>
  <si>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</si>
  <si>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</si>
  <si>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</si>
  <si>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</si>
  <si>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</si>
  <si>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</si>
  <si>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</si>
  <si>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</si>
  <si>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</si>
  <si>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</si>
  <si>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</si>
  <si>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</si>
  <si>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</si>
  <si>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</si>
  <si>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</si>
  <si>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</si>
  <si>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</si>
  <si>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</si>
  <si>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</si>
  <si>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</si>
  <si>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</si>
  <si>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</si>
  <si>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</si>
  <si>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</si>
  <si>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</si>
  <si>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</si>
  <si>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</si>
  <si>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</si>
  <si>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</si>
  <si>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</si>
  <si>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</si>
  <si>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</si>
  <si>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</si>
  <si>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</si>
  <si>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</si>
  <si>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</si>
  <si>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</si>
  <si>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</si>
  <si>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</si>
  <si>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</si>
  <si>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</si>
  <si>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</si>
  <si>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</si>
  <si>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</si>
  <si>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</si>
  <si>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</si>
  <si>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</si>
  <si>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</si>
  <si>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</si>
  <si>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</si>
  <si>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</si>
  <si>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</si>
  <si>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</si>
  <si>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</si>
  <si>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</si>
  <si>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</si>
  <si>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</si>
  <si>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</si>
  <si>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</si>
  <si>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</si>
  <si>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</si>
  <si>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</si>
  <si>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</si>
  <si>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</si>
  <si>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</si>
  <si>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</si>
  <si>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</si>
  <si>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</si>
  <si>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</si>
  <si>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</si>
  <si>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</si>
  <si>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</si>
  <si>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</si>
  <si>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</si>
  <si>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</si>
  <si>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</si>
  <si>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</si>
  <si>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</si>
  <si>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</si>
  <si>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</si>
  <si>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</si>
  <si>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</si>
  <si>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</si>
  <si>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</si>
  <si>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</si>
  <si>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</si>
  <si>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</si>
  <si>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</si>
  <si>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</si>
  <si>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</si>
  <si>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</si>
  <si>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</si>
  <si>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</si>
  <si>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</si>
  <si>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</si>
  <si>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</si>
  <si>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</si>
  <si>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</si>
  <si>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</si>
  <si>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</si>
  <si>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</si>
  <si>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</si>
  <si>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</si>
  <si>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</si>
  <si>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</si>
  <si>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</si>
  <si>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</si>
  <si>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</si>
  <si>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</si>
  <si>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</si>
  <si>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</si>
  <si>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</si>
  <si>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</si>
  <si>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</si>
  <si>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</si>
  <si>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</si>
  <si>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</si>
  <si>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</si>
  <si>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</si>
  <si>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</si>
  <si>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</si>
  <si>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</si>
  <si>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</si>
  <si>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</si>
  <si>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</si>
  <si>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</si>
  <si>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</si>
  <si>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</si>
  <si>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</si>
  <si>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</si>
  <si>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</si>
  <si>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</si>
  <si>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</si>
  <si>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</si>
  <si>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</si>
  <si>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</si>
  <si>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</si>
  <si>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</si>
  <si>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</si>
  <si>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</si>
  <si>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</si>
  <si>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</si>
  <si>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</si>
  <si>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</si>
  <si>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</si>
  <si>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</si>
  <si>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</si>
  <si>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</si>
  <si>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</si>
  <si>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</si>
  <si>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</si>
  <si>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</si>
  <si>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</si>
  <si>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</si>
  <si>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</si>
  <si>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</si>
  <si>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</si>
  <si>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</si>
  <si>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</si>
  <si>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</si>
  <si>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</si>
  <si>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</si>
  <si>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</si>
  <si>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</si>
  <si>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</si>
  <si>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</si>
  <si>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</si>
  <si>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</si>
  <si>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</si>
  <si>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</si>
  <si>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</si>
  <si>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</si>
  <si>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</si>
  <si>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</si>
  <si>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</si>
  <si>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</si>
  <si>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</si>
  <si>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</si>
  <si>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</si>
  <si>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</si>
  <si>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</si>
  <si>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</si>
  <si>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</si>
  <si>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</si>
  <si>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</si>
  <si>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</si>
  <si>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</si>
  <si>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</si>
  <si>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</si>
  <si>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</si>
  <si>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</si>
  <si>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</si>
  <si>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</si>
  <si>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</si>
  <si>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</si>
  <si>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</si>
  <si>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</si>
  <si>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</si>
  <si>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</si>
  <si>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</si>
  <si>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</si>
  <si>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</si>
  <si>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</si>
  <si>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</si>
  <si>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</si>
  <si>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</si>
  <si>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</si>
  <si>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</si>
  <si>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</si>
  <si>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</si>
  <si>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</si>
  <si>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</si>
  <si>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</si>
  <si>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</si>
  <si>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</si>
  <si>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</si>
  <si>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</si>
  <si>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</si>
  <si>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</si>
  <si>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</si>
  <si>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</si>
  <si>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</si>
  <si>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</si>
  <si>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</si>
  <si>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</si>
  <si>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</si>
  <si>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</si>
  <si>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</si>
  <si>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</si>
  <si>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</si>
  <si>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</si>
  <si>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</si>
  <si>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</si>
  <si>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</si>
  <si>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</si>
  <si>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</si>
  <si>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</si>
  <si>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</si>
  <si>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</si>
  <si>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</si>
  <si>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</si>
  <si>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</si>
  <si>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</si>
  <si>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</si>
  <si>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</si>
  <si>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</si>
  <si>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</si>
  <si>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</si>
  <si>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</si>
  <si>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</si>
  <si>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</si>
  <si>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</si>
  <si>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</si>
  <si>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</si>
  <si>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</si>
  <si>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</si>
  <si>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</si>
  <si>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</si>
  <si>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</si>
  <si>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</si>
  <si>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</si>
  <si>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</si>
  <si>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</si>
  <si>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</si>
  <si>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</si>
  <si>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</si>
  <si>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</si>
  <si>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</si>
  <si>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</si>
  <si>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</si>
  <si>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</si>
  <si>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</si>
  <si>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</si>
  <si>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</si>
  <si>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</si>
  <si>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</si>
  <si>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</si>
  <si>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</si>
  <si>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</si>
  <si>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</si>
  <si>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</si>
  <si>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</si>
  <si>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</si>
  <si>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</si>
  <si>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</si>
  <si>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</si>
  <si>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</si>
  <si>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</si>
  <si>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</si>
  <si>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</si>
  <si>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</si>
  <si>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</si>
  <si>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</si>
  <si>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</si>
  <si>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</si>
  <si>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</si>
  <si>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</si>
  <si>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</si>
  <si>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</si>
  <si>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</si>
  <si>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</si>
  <si>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</si>
  <si>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</si>
  <si>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</si>
  <si>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</si>
  <si>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</si>
  <si>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</si>
  <si>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</si>
  <si>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</si>
  <si>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</si>
  <si>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</si>
  <si>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</si>
  <si>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</si>
  <si>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</si>
  <si>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</si>
  <si>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</si>
  <si>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</si>
  <si>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</si>
  <si>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</si>
  <si>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</si>
  <si>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</si>
  <si>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</si>
  <si>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</si>
  <si>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</si>
  <si>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</si>
  <si>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</si>
  <si>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</si>
  <si>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</si>
  <si>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</si>
  <si>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</si>
  <si>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</si>
  <si>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</si>
  <si>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</si>
  <si>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</si>
  <si>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</si>
  <si>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</si>
  <si>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</si>
  <si>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</si>
  <si>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</si>
  <si>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</si>
  <si>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</si>
  <si>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</si>
  <si>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</si>
  <si>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</si>
  <si>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</si>
  <si>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</si>
  <si>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</si>
  <si>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</si>
  <si>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</si>
  <si>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</si>
  <si>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</si>
  <si>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</si>
  <si>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</si>
  <si>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</si>
  <si>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</si>
  <si>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</si>
  <si>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</si>
  <si>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</si>
  <si>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</si>
  <si>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</si>
  <si>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</si>
  <si>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</si>
  <si>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</si>
  <si>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</si>
  <si>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</si>
  <si>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</si>
  <si>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</si>
  <si>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</si>
  <si>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</si>
  <si>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</si>
  <si>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</si>
  <si>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</si>
  <si>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</si>
  <si>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</si>
  <si>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</si>
  <si>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</si>
  <si>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</si>
  <si>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</si>
  <si>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</si>
  <si>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</si>
  <si>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</si>
  <si>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</si>
  <si>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</si>
  <si>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</si>
  <si>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</si>
  <si>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</si>
  <si>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</si>
  <si>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</si>
  <si>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</si>
  <si>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</si>
  <si>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</si>
  <si>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</si>
  <si>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</si>
  <si>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</si>
  <si>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</si>
  <si>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</si>
  <si>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</si>
  <si>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</si>
  <si>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</si>
  <si>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</si>
  <si>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</si>
  <si>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</si>
  <si>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</si>
  <si>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</si>
  <si>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</si>
  <si>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</si>
  <si>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</si>
  <si>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</si>
  <si>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</si>
  <si>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</si>
  <si>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</si>
  <si>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</si>
  <si>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</si>
  <si>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</si>
  <si>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</si>
  <si>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</si>
  <si>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</si>
  <si>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</si>
  <si>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</si>
  <si>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</si>
  <si>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</si>
  <si>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</si>
  <si>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</si>
  <si>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</si>
  <si>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</si>
  <si>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</si>
  <si>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</si>
  <si>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</si>
  <si>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</si>
  <si>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</si>
  <si>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</si>
  <si>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</si>
  <si>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</si>
  <si>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</si>
  <si>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</si>
  <si>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</si>
  <si>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</si>
  <si>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</si>
  <si>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</si>
  <si>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</si>
  <si>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</si>
  <si>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</si>
  <si>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</si>
  <si>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</si>
  <si>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</si>
  <si>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</si>
  <si>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</si>
  <si>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</si>
  <si>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</si>
  <si>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</si>
  <si>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</si>
  <si>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</si>
  <si>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</si>
  <si>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</si>
  <si>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</si>
  <si>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</si>
  <si>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</si>
  <si>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</si>
  <si>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</si>
  <si>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</si>
  <si>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</si>
  <si>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</si>
  <si>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</si>
  <si>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</si>
  <si>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</si>
  <si>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</si>
  <si>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</si>
  <si>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</si>
  <si>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</si>
  <si>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</si>
  <si>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</si>
  <si>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</si>
  <si>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</si>
  <si>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</si>
  <si>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</si>
  <si>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</si>
  <si>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</si>
  <si>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</si>
  <si>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</si>
  <si>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</si>
  <si>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</si>
  <si>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</si>
  <si>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</si>
  <si>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</si>
  <si>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</si>
  <si>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</si>
  <si>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</si>
  <si>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</si>
  <si>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</si>
  <si>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</si>
  <si>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</si>
  <si>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</si>
  <si>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</si>
  <si>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</si>
  <si>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</si>
  <si>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</si>
  <si>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</si>
  <si>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</si>
  <si>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</si>
  <si>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</si>
  <si>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</si>
  <si>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</si>
  <si>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</si>
  <si>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</si>
  <si>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</si>
  <si>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</si>
  <si>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</si>
  <si>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</si>
  <si>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</si>
  <si>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</si>
  <si>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</si>
  <si>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</si>
  <si>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</si>
  <si>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</si>
  <si>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</si>
  <si>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</si>
  <si>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</si>
  <si>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</si>
  <si>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</si>
  <si>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</si>
  <si>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</si>
  <si>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</si>
  <si>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</si>
  <si>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</si>
  <si>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</si>
  <si>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</si>
  <si>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</si>
  <si>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</si>
  <si>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</si>
  <si>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</si>
  <si>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</si>
  <si>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</si>
  <si>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</si>
  <si>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</si>
  <si>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</si>
  <si>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</si>
  <si>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</si>
  <si>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</si>
  <si>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</si>
  <si>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</si>
  <si>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</si>
  <si>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</si>
  <si>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</si>
  <si>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</si>
  <si>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</si>
  <si>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</si>
  <si>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</si>
  <si>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</si>
  <si>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</si>
  <si>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</si>
  <si>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</si>
  <si>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</si>
  <si>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</si>
  <si>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</si>
  <si>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</si>
  <si>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</si>
  <si>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</si>
  <si>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</si>
  <si>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</si>
  <si>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</si>
  <si>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</si>
  <si>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</si>
  <si>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</si>
  <si>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</si>
  <si>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</si>
  <si>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</si>
  <si>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</si>
  <si>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</si>
  <si>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</si>
  <si>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</si>
  <si>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</si>
  <si>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</si>
  <si>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</si>
  <si>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</si>
  <si>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</si>
  <si>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</si>
  <si>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</si>
  <si>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</si>
  <si>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</si>
  <si>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</si>
  <si>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</si>
  <si>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</si>
  <si>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</si>
  <si>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</si>
  <si>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</si>
  <si>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</si>
  <si>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</si>
  <si>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</si>
  <si>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</si>
  <si>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</si>
  <si>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</si>
  <si>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</si>
  <si>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</si>
  <si>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</si>
  <si>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</si>
  <si>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</si>
  <si>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</si>
  <si>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</si>
  <si>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</si>
  <si>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</si>
  <si>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</si>
  <si>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</si>
  <si>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</si>
  <si>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</si>
  <si>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</si>
  <si>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</si>
  <si>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</si>
  <si>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</si>
  <si>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</si>
  <si>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</si>
  <si>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</si>
  <si>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</si>
  <si>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</si>
  <si>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</si>
  <si>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</si>
  <si>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</si>
  <si>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</si>
  <si>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</si>
  <si>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</si>
  <si>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</si>
  <si>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</si>
  <si>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</si>
  <si>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</si>
  <si>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</si>
  <si>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</si>
  <si>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</si>
  <si>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</si>
  <si>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</si>
  <si>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</si>
  <si>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</si>
  <si>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</si>
  <si>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</si>
  <si>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</si>
  <si>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</si>
  <si>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</si>
  <si>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</si>
  <si>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</si>
  <si>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</si>
  <si>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</si>
  <si>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</si>
  <si>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</si>
  <si>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</si>
  <si>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</si>
  <si>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</si>
  <si>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</si>
  <si>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</si>
  <si>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</si>
  <si>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</si>
  <si>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</si>
  <si>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</si>
  <si>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</si>
  <si>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</si>
  <si>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</si>
  <si>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</si>
  <si>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</si>
  <si>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</si>
  <si>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</si>
  <si>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</si>
  <si>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</si>
  <si>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</si>
  <si>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</si>
  <si>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</si>
  <si>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</si>
  <si>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</si>
  <si>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</si>
  <si>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</si>
  <si>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</si>
  <si>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</si>
  <si>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</si>
  <si>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</si>
  <si>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</si>
  <si>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</si>
  <si>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</si>
  <si>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</si>
  <si>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</si>
  <si>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</si>
  <si>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</si>
  <si>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</si>
  <si>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</si>
  <si>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</si>
  <si>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</si>
  <si>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</si>
  <si>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</si>
  <si>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</si>
  <si>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</si>
  <si>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</si>
  <si>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</si>
  <si>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</si>
  <si>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</si>
  <si>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</si>
  <si>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</si>
  <si>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</si>
  <si>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</si>
  <si>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</si>
  <si>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</si>
  <si>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</si>
  <si>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</si>
  <si>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</si>
  <si>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</si>
  <si>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</si>
  <si>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</si>
  <si>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</si>
  <si>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</si>
  <si>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</si>
  <si>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</si>
  <si>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</si>
  <si>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</si>
  <si>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</si>
  <si>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</si>
  <si>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</si>
  <si>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</si>
  <si>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</si>
  <si>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</si>
  <si>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</si>
  <si>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</si>
  <si>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</si>
  <si>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</si>
  <si>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</si>
  <si>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</si>
  <si>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</si>
  <si>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</si>
  <si>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</si>
  <si>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</si>
  <si>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</si>
  <si>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</si>
  <si>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</si>
  <si>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</si>
  <si>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</si>
  <si>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</si>
  <si>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</si>
  <si>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</si>
  <si>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</si>
  <si>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</si>
  <si>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</si>
  <si>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</si>
  <si>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</si>
  <si>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</si>
  <si>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</si>
  <si>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</si>
  <si>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</si>
  <si>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</si>
  <si>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</si>
  <si>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</si>
  <si>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</si>
  <si>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</si>
  <si>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</si>
  <si>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</si>
  <si>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</si>
  <si>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</si>
  <si>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</si>
  <si>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</si>
  <si>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</si>
  <si>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</si>
  <si>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</si>
  <si>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</si>
  <si>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</si>
  <si>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</si>
  <si>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</si>
  <si>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</si>
  <si>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</si>
  <si>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</si>
  <si>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</si>
  <si>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</si>
  <si>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</si>
  <si>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</si>
  <si>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</si>
  <si>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</si>
  <si>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</si>
  <si>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</si>
  <si>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</si>
  <si>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</si>
  <si>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</si>
  <si>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</si>
  <si>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</si>
  <si>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</si>
  <si>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</si>
  <si>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</si>
  <si>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</si>
  <si>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</si>
  <si>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</si>
  <si>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</si>
  <si>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</si>
  <si>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</si>
  <si>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</si>
  <si>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</si>
  <si>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</si>
  <si>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</si>
  <si>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</si>
  <si>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</si>
  <si>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</si>
  <si>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</si>
  <si>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</si>
  <si>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</si>
  <si>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</si>
  <si>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</si>
  <si>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</si>
  <si>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</si>
  <si>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</si>
  <si>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</si>
  <si>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</si>
  <si>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</si>
  <si>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</si>
  <si>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</si>
  <si>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</si>
  <si>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</si>
  <si>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</si>
  <si>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</si>
  <si>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</si>
  <si>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</si>
  <si>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</si>
  <si>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</si>
  <si>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</si>
  <si>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</si>
  <si>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</si>
  <si>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</si>
  <si>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</si>
  <si>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</si>
  <si>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</si>
  <si>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</si>
  <si>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</si>
  <si>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</si>
  <si>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</si>
  <si>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</si>
  <si>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</si>
  <si>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</si>
  <si>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</si>
  <si>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</si>
  <si>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</si>
  <si>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</si>
  <si>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</si>
  <si>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</si>
  <si>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</si>
  <si>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</si>
  <si>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</si>
  <si>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</si>
  <si>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</si>
  <si>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</si>
  <si>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</si>
  <si>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</si>
  <si>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</si>
  <si>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</si>
  <si>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</si>
  <si>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</si>
  <si>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</si>
  <si>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</si>
  <si>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</si>
  <si>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</si>
  <si>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</si>
  <si>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</si>
  <si>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</si>
  <si>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</si>
  <si>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</si>
  <si>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</si>
  <si>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</si>
  <si>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</si>
  <si>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</si>
  <si>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</si>
  <si>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</si>
  <si>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</si>
  <si>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</si>
  <si>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</si>
  <si>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</si>
  <si>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</si>
  <si>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</si>
  <si>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</si>
  <si>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</si>
  <si>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</si>
  <si>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</si>
  <si>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</si>
  <si>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</si>
  <si>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</si>
  <si>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</si>
  <si>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</si>
  <si>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</si>
  <si>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</si>
  <si>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</si>
  <si>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</si>
  <si>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</si>
  <si>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</si>
  <si>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</si>
  <si>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</si>
  <si>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</si>
  <si>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</si>
  <si>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</si>
  <si>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</si>
  <si>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</si>
  <si>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</si>
  <si>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</si>
  <si>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</si>
  <si>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</si>
  <si>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</si>
  <si>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</si>
  <si>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</si>
  <si>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</si>
  <si>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</si>
  <si>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</si>
  <si>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</si>
  <si>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</si>
  <si>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</si>
  <si>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</si>
  <si>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</si>
  <si>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</si>
  <si>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</si>
  <si>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</si>
  <si>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</si>
  <si>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</si>
  <si>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</si>
  <si>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</si>
  <si>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</si>
  <si>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</si>
  <si>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</si>
  <si>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</si>
  <si>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</si>
  <si>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</si>
  <si>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</si>
  <si>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</si>
  <si>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</si>
  <si>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</si>
  <si>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</si>
  <si>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</si>
  <si>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</si>
  <si>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</si>
  <si>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</si>
  <si>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</si>
  <si>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</si>
  <si>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</si>
  <si>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</si>
  <si>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</si>
  <si>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</si>
  <si>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</si>
  <si>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</si>
  <si>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</si>
  <si>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</si>
  <si>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</si>
  <si>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</si>
  <si>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</si>
  <si>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</si>
  <si>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</si>
  <si>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</si>
  <si>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</si>
  <si>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</si>
  <si>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</si>
  <si>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</si>
  <si>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</si>
  <si>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</si>
  <si>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</si>
  <si>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</si>
  <si>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</si>
  <si>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</si>
  <si>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</si>
  <si>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</si>
  <si>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</si>
  <si>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</si>
  <si>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</si>
  <si>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</si>
  <si>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</si>
  <si>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</si>
  <si>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</si>
  <si>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</si>
  <si>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</si>
  <si>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</si>
  <si>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</si>
  <si>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</si>
  <si>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</si>
  <si>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</si>
  <si>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</si>
  <si>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</si>
  <si>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</si>
  <si>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</si>
  <si>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</si>
  <si>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</si>
  <si>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</si>
  <si>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</si>
  <si>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</si>
  <si>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</si>
  <si>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</si>
  <si>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</si>
  <si>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</si>
  <si>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</si>
  <si>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</si>
  <si>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</si>
  <si>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</si>
  <si>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</si>
  <si>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</si>
  <si>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</si>
  <si>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</si>
  <si>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</si>
  <si>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</si>
  <si>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</si>
  <si>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</si>
  <si>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</si>
  <si>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</si>
  <si>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</si>
  <si>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</si>
  <si>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</si>
  <si>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</si>
  <si>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</si>
  <si>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</si>
  <si>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</si>
  <si>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</si>
  <si>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</si>
  <si>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</si>
  <si>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</si>
  <si>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</si>
  <si>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</si>
  <si>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</si>
  <si>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</si>
  <si>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</si>
  <si>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</si>
  <si>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</si>
  <si>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</si>
  <si>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</si>
  <si>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</si>
  <si>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</si>
  <si>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</si>
  <si>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</si>
  <si>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</si>
  <si>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</si>
  <si>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</si>
  <si>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</si>
  <si>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</si>
  <si>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</si>
  <si>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</si>
  <si>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</si>
  <si>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</si>
  <si>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</si>
  <si>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</si>
  <si>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</si>
  <si>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</si>
  <si>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</si>
  <si>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</si>
  <si>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</si>
  <si>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</si>
  <si>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</si>
  <si>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</si>
  <si>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</si>
  <si>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</si>
  <si>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</si>
  <si>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</si>
  <si>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</si>
  <si>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</si>
  <si>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</si>
  <si>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</si>
  <si>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</si>
  <si>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</si>
  <si>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</si>
  <si>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</si>
  <si>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</si>
  <si>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</si>
  <si>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</si>
  <si>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</si>
  <si>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</si>
  <si>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</si>
  <si>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</si>
  <si>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</si>
  <si>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</si>
  <si>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</si>
  <si>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</si>
  <si>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</si>
  <si>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</si>
  <si>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</si>
  <si>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</si>
  <si>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</si>
  <si>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</si>
  <si>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</si>
  <si>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</si>
  <si>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</si>
  <si>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</si>
  <si>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</si>
  <si>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</si>
  <si>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</si>
  <si>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</si>
  <si>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</si>
  <si>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</si>
  <si>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</si>
  <si>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</si>
  <si>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</si>
  <si>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</si>
  <si>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</si>
  <si>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</si>
  <si>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</si>
  <si>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</si>
  <si>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</si>
  <si>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</si>
  <si>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</si>
  <si>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</si>
  <si>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</si>
  <si>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</si>
  <si>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</si>
  <si>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</si>
  <si>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</si>
  <si>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</si>
  <si>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</si>
  <si>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</si>
  <si>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</si>
  <si>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</si>
  <si>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</si>
  <si>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</si>
  <si>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</si>
  <si>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</si>
  <si>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</si>
  <si>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</si>
  <si>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</si>
  <si>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</si>
  <si>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</si>
  <si>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</si>
  <si>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</si>
  <si>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</si>
  <si>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</si>
  <si>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</si>
  <si>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</si>
  <si>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</si>
  <si>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</si>
  <si>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</si>
  <si>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</si>
  <si>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</si>
  <si>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</si>
  <si>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</si>
  <si>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</si>
  <si>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</si>
  <si>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</si>
  <si>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</si>
  <si>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</si>
  <si>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</si>
  <si>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</si>
  <si>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</si>
  <si>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</si>
  <si>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</si>
  <si>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</si>
  <si>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</si>
  <si>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</si>
  <si>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</si>
  <si>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</si>
  <si>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</si>
  <si>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</si>
  <si>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</si>
  <si>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</si>
  <si>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</si>
  <si>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</si>
  <si>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</si>
  <si>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</si>
  <si>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</si>
  <si>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</si>
  <si>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</si>
  <si>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</si>
  <si>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</si>
  <si>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</si>
  <si>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</si>
  <si>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</si>
  <si>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</si>
  <si>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</si>
  <si>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</si>
  <si>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</si>
  <si>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</si>
  <si>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</si>
  <si>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</si>
  <si>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</si>
  <si>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</si>
  <si>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</si>
  <si>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</si>
  <si>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</si>
  <si>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</si>
  <si>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</si>
  <si>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</si>
  <si>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</si>
  <si>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</si>
  <si>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</si>
  <si>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</si>
  <si>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</si>
  <si>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</si>
  <si>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</si>
  <si>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</si>
  <si>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</si>
  <si>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</si>
  <si>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</si>
  <si>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</si>
  <si>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</si>
  <si>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</si>
  <si>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</si>
  <si>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</si>
  <si>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</si>
  <si>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</si>
  <si>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</si>
  <si>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</si>
  <si>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</si>
  <si>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</si>
  <si>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</si>
  <si>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</si>
  <si>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</si>
  <si>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</si>
  <si>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</si>
  <si>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</si>
  <si>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</si>
  <si>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</si>
  <si>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</si>
  <si>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</si>
  <si>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</si>
  <si>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</si>
  <si>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</si>
  <si>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</si>
  <si>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</si>
  <si>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</si>
  <si>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</si>
  <si>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</si>
  <si>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</si>
  <si>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</si>
  <si>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</si>
  <si>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</si>
  <si>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</si>
  <si>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</si>
  <si>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</si>
  <si>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</si>
  <si>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</si>
  <si>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</si>
  <si>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</si>
  <si>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</si>
  <si>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</si>
  <si>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</si>
  <si>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</si>
  <si>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</si>
  <si>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</si>
  <si>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</si>
  <si>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</si>
  <si>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</si>
  <si>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</si>
  <si>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</si>
  <si>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</si>
  <si>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</si>
  <si>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</si>
  <si>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</si>
  <si>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</si>
  <si>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</si>
  <si>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</si>
  <si>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</si>
  <si>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</si>
  <si>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</si>
  <si>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</si>
  <si>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</si>
  <si>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</si>
  <si>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</si>
  <si>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</si>
  <si>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</si>
  <si>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</si>
  <si>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</si>
  <si>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</si>
  <si>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</si>
  <si>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</si>
  <si>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</si>
  <si>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</si>
  <si>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</si>
  <si>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</si>
  <si>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</si>
  <si>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</si>
  <si>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</si>
  <si>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</si>
  <si>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</si>
  <si>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</si>
  <si>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</si>
  <si>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</si>
  <si>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</si>
  <si>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</si>
  <si>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</si>
  <si>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</si>
  <si>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</si>
  <si>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</si>
  <si>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</si>
  <si>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</si>
  <si>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</si>
  <si>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</si>
  <si>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</si>
  <si>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</si>
  <si>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</si>
  <si>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</si>
  <si>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</si>
  <si>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</si>
  <si>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</si>
  <si>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</si>
  <si>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</si>
  <si>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</si>
  <si>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</si>
  <si>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</si>
  <si>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</si>
  <si>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</si>
  <si>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</si>
  <si>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</si>
  <si>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</si>
  <si>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</si>
  <si>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</si>
  <si>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</si>
  <si>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</si>
  <si>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</si>
  <si>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</si>
  <si>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</si>
  <si>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</si>
  <si>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</si>
  <si>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</si>
  <si>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</si>
  <si>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</si>
  <si>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</si>
  <si>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</si>
  <si>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</si>
  <si>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</si>
  <si>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</si>
  <si>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</si>
  <si>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</si>
  <si>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</si>
  <si>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</si>
  <si>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</si>
  <si>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</si>
  <si>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</si>
  <si>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</si>
  <si>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</si>
  <si>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</si>
  <si>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</si>
  <si>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</si>
  <si>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</si>
  <si>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</si>
  <si>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</si>
  <si>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</si>
  <si>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</si>
  <si>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</si>
  <si>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</si>
  <si>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</si>
  <si>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</si>
  <si>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</si>
  <si>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</si>
  <si>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</si>
  <si>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</si>
  <si>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</si>
  <si>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</si>
  <si>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</si>
  <si>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</si>
  <si>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</si>
  <si>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</si>
  <si>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</si>
  <si>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</si>
  <si>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</si>
  <si>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</si>
  <si>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</si>
  <si>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</si>
  <si>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</si>
  <si>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</si>
  <si>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</si>
  <si>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</si>
  <si>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</si>
  <si>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</si>
  <si>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</si>
  <si>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</si>
  <si>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</si>
  <si>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</si>
  <si>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</si>
  <si>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</si>
  <si>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</si>
  <si>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</si>
  <si>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</si>
  <si>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</si>
  <si>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</si>
  <si>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</si>
  <si>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</si>
  <si>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</si>
  <si>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</si>
  <si>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</si>
  <si>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</si>
  <si>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</si>
  <si>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</si>
  <si>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</si>
  <si>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</si>
  <si>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</si>
  <si>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</si>
  <si>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</si>
  <si>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</si>
  <si>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</si>
  <si>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</si>
  <si>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</si>
  <si>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</si>
  <si>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</si>
  <si>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</si>
  <si>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</si>
  <si>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</si>
  <si>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</si>
  <si>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</si>
  <si>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</si>
  <si>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</si>
  <si>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</si>
  <si>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</si>
  <si>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</si>
  <si>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</si>
  <si>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</si>
  <si>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</si>
  <si>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</si>
  <si>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</si>
  <si>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</si>
  <si>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</si>
  <si>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</si>
  <si>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</si>
  <si>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</si>
  <si>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</si>
  <si>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</si>
  <si>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</si>
  <si>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</si>
  <si>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</si>
  <si>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</si>
  <si>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</si>
  <si>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</si>
  <si>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</si>
  <si>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</si>
  <si>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</si>
  <si>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</si>
  <si>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</si>
  <si>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</si>
  <si>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</si>
  <si>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</si>
  <si>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</si>
  <si>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</si>
  <si>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</si>
  <si>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</si>
  <si>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</si>
  <si>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</si>
  <si>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</si>
  <si>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</si>
  <si>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</si>
  <si>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</si>
  <si>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</si>
  <si>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</si>
  <si>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</si>
  <si>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</si>
  <si>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</si>
  <si>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</si>
  <si>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</si>
  <si>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</si>
  <si>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</si>
  <si>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</si>
  <si>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</si>
  <si>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</si>
  <si>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</si>
  <si>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</si>
  <si>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</si>
  <si>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</si>
  <si>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</si>
  <si>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</si>
  <si>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</si>
  <si>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</si>
  <si>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</si>
  <si>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</si>
  <si>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</si>
  <si>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</si>
  <si>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</si>
  <si>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</si>
  <si>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</si>
  <si>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</si>
  <si>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</si>
  <si>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</si>
  <si>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</si>
  <si>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</si>
  <si>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</si>
  <si>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</si>
  <si>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</si>
  <si>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</si>
  <si>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</si>
  <si>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</si>
  <si>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</si>
  <si>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</si>
  <si>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</si>
  <si>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</si>
  <si>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</si>
  <si>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</si>
  <si>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</si>
  <si>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</si>
  <si>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</si>
  <si>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</si>
  <si>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</si>
  <si>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</si>
  <si>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</si>
  <si>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</si>
  <si>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</si>
  <si>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</si>
  <si>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</si>
  <si>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</si>
  <si>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</si>
  <si>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</si>
  <si>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</si>
  <si>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</si>
  <si>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</si>
  <si>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</si>
  <si>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</si>
  <si>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</si>
  <si>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</si>
  <si>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</si>
  <si>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</si>
  <si>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</si>
  <si>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</si>
  <si>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</si>
  <si>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</si>
  <si>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</si>
  <si>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</si>
  <si>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</si>
  <si>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</si>
  <si>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</si>
  <si>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</si>
  <si>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</si>
  <si>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</si>
  <si>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</si>
  <si>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</si>
  <si>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</si>
  <si>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</si>
  <si>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</si>
  <si>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</si>
  <si>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</si>
  <si>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</si>
  <si>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</si>
  <si>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</si>
  <si>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</si>
  <si>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</si>
  <si>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</si>
  <si>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</si>
  <si>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</si>
  <si>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</si>
  <si>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</si>
  <si>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</si>
  <si>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</si>
  <si>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</si>
  <si>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</si>
  <si>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</si>
  <si>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</si>
  <si>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</si>
  <si>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</si>
  <si>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</si>
  <si>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</si>
  <si>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</si>
  <si>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</si>
  <si>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</si>
  <si>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</si>
  <si>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</si>
  <si>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</si>
  <si>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</si>
  <si>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</si>
  <si>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</si>
  <si>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</si>
  <si>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</si>
  <si>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</si>
  <si>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</si>
  <si>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</si>
  <si>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</si>
  <si>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</si>
  <si>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</si>
  <si>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</si>
  <si>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</si>
  <si>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</si>
  <si>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</si>
  <si>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</si>
  <si>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</si>
  <si>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</si>
  <si>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</si>
  <si>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</si>
  <si>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</si>
  <si>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</si>
  <si>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</si>
  <si>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</si>
  <si>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</si>
  <si>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</si>
  <si>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</si>
  <si>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</si>
  <si>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</si>
  <si>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</si>
  <si>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</si>
  <si>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</si>
  <si>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</si>
  <si>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</si>
  <si>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</si>
  <si>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</si>
  <si>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</si>
  <si>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</si>
  <si>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</si>
  <si>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</si>
  <si>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</si>
  <si>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</si>
  <si>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</si>
  <si>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</si>
  <si>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</si>
  <si>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</si>
  <si>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</si>
  <si>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</si>
  <si>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</si>
  <si>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</si>
  <si>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</si>
  <si>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</si>
  <si>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</si>
  <si>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</si>
  <si>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</si>
  <si>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</si>
  <si>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</si>
  <si>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</si>
  <si>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</si>
  <si>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</si>
  <si>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</si>
  <si>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</si>
  <si>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</si>
  <si>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</si>
  <si>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</si>
  <si>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</si>
  <si>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</si>
  <si>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</si>
  <si>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</si>
  <si>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</si>
  <si>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</si>
  <si>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</si>
  <si>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</si>
  <si>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</si>
  <si>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</si>
  <si>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</si>
  <si>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</si>
  <si>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</si>
  <si>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</si>
  <si>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</si>
  <si>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</si>
  <si>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</si>
  <si>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</si>
  <si>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</si>
  <si>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</si>
  <si>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</si>
  <si>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</si>
  <si>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</si>
  <si>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</si>
  <si>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</si>
  <si>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</si>
  <si>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</si>
  <si>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</si>
  <si>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</si>
  <si>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</si>
  <si>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</si>
  <si>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</si>
  <si>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</si>
  <si>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</si>
  <si>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</si>
  <si>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</si>
  <si>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</si>
  <si>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</si>
  <si>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</si>
  <si>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</si>
  <si>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</si>
  <si>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</si>
  <si>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</si>
  <si>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</si>
  <si>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</si>
  <si>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</si>
  <si>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</si>
  <si>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</si>
  <si>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</si>
  <si>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</si>
  <si>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</si>
  <si>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</si>
  <si>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</si>
  <si>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</si>
  <si>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</si>
  <si>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</si>
  <si>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</si>
  <si>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</si>
  <si>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</si>
  <si>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</si>
  <si>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</si>
  <si>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</si>
  <si>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</si>
  <si>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</si>
  <si>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</si>
  <si>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</si>
  <si>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</si>
  <si>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</si>
  <si>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</si>
  <si>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</si>
  <si>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</si>
  <si>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</si>
  <si>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</si>
  <si>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</si>
  <si>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</si>
  <si>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</si>
  <si>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</si>
  <si>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</si>
  <si>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</si>
  <si>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</si>
  <si>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</si>
  <si>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</si>
  <si>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</si>
  <si>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</si>
  <si>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</si>
  <si>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</si>
  <si>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</si>
  <si>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</si>
  <si>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</si>
  <si>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</si>
  <si>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</si>
  <si>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</si>
  <si>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</si>
  <si>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</si>
  <si>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</si>
  <si>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</si>
  <si>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</si>
  <si>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</si>
  <si>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</si>
  <si>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</si>
  <si>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</si>
  <si>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</si>
  <si>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</si>
  <si>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</si>
  <si>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</si>
  <si>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</si>
  <si>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</si>
  <si>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</si>
  <si>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</si>
  <si>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</si>
  <si>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</si>
  <si>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</si>
  <si>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</si>
  <si>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</si>
  <si>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</si>
  <si>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</si>
  <si>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</si>
  <si>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</si>
  <si>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</si>
  <si>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</si>
  <si>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</si>
  <si>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</si>
  <si>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</si>
  <si>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</si>
  <si>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</si>
  <si>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</si>
  <si>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</si>
  <si>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</si>
  <si>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</si>
  <si>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</si>
  <si>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</si>
  <si>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</si>
  <si>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</si>
  <si>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</si>
  <si>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</si>
  <si>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</si>
  <si>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</si>
  <si>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</si>
  <si>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</si>
  <si>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</si>
  <si>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</si>
  <si>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</si>
  <si>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</si>
  <si>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</si>
  <si>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</si>
  <si>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</si>
  <si>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</si>
  <si>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</si>
  <si>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</si>
  <si>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</si>
  <si>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</si>
  <si>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</si>
  <si>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</si>
  <si>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</si>
  <si>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</si>
  <si>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</si>
  <si>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</si>
  <si>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</si>
  <si>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</si>
  <si>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</si>
  <si>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</si>
  <si>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</si>
  <si>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</si>
  <si>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</si>
  <si>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</si>
  <si>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</si>
  <si>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</si>
  <si>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</si>
  <si>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</si>
  <si>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</si>
  <si>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</si>
  <si>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</si>
  <si>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</si>
  <si>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</si>
  <si>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</si>
  <si>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</si>
  <si>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</si>
  <si>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</si>
  <si>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</si>
  <si>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</si>
  <si>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</si>
  <si>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</si>
  <si>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</si>
  <si>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</si>
  <si>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</si>
  <si>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</si>
  <si>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</si>
  <si>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</si>
  <si>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</si>
  <si>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</si>
  <si>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</si>
  <si>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</si>
  <si>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</si>
  <si>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</si>
  <si>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</si>
  <si>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</si>
  <si>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</si>
  <si>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</si>
  <si>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</si>
  <si>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</si>
  <si>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</si>
  <si>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</si>
  <si>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</si>
  <si>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</si>
  <si>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</si>
  <si>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</si>
  <si>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</si>
  <si>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</si>
  <si>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</si>
  <si>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</si>
  <si>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</si>
  <si>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</si>
  <si>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</si>
  <si>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</si>
  <si>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</si>
  <si>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</si>
  <si>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</si>
  <si>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</si>
  <si>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</si>
  <si>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</si>
  <si>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</si>
  <si>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</si>
  <si>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</si>
  <si>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</si>
  <si>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</si>
  <si>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</si>
  <si>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</si>
  <si>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</si>
  <si>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</si>
  <si>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</si>
  <si>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</si>
  <si>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</si>
  <si>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</si>
  <si>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</si>
  <si>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</si>
  <si>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</si>
  <si>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</si>
  <si>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</si>
  <si>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</si>
  <si>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</si>
  <si>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</si>
  <si>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</si>
  <si>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</si>
  <si>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</si>
  <si>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</si>
  <si>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</si>
  <si>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</si>
  <si>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</si>
  <si>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</si>
  <si>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</si>
  <si>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</si>
  <si>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</si>
  <si>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</si>
  <si>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</si>
  <si>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</si>
  <si>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</si>
  <si>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</si>
  <si>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</si>
  <si>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</si>
  <si>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</si>
  <si>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</si>
  <si>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</si>
  <si>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</si>
  <si>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</si>
  <si>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</si>
  <si>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</si>
  <si>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</si>
  <si>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</si>
  <si>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</si>
  <si>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</si>
  <si>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</si>
  <si>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</si>
  <si>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</si>
  <si>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</si>
  <si>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</si>
  <si>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</si>
  <si>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</si>
  <si>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</si>
  <si>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</si>
  <si>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</si>
  <si>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</si>
  <si>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</si>
  <si>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</si>
  <si>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</si>
  <si>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</si>
  <si>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</si>
  <si>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</si>
  <si>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</si>
  <si>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</si>
  <si>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</si>
  <si>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</si>
  <si>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</si>
  <si>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</si>
  <si>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</si>
  <si>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</si>
  <si>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</si>
  <si>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</si>
  <si>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</si>
  <si>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</si>
  <si>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</si>
  <si>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</si>
  <si>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</si>
  <si>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</si>
  <si>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</si>
  <si>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</si>
  <si>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</si>
  <si>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</si>
  <si>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</si>
  <si>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</si>
  <si>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</si>
  <si>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</si>
  <si>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</si>
  <si>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</si>
  <si>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</si>
  <si>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</si>
  <si>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</si>
  <si>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</si>
  <si>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</si>
  <si>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</si>
  <si>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</si>
  <si>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</si>
  <si>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</si>
  <si>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</si>
  <si>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</si>
  <si>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</si>
  <si>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</si>
  <si>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</si>
  <si>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</si>
  <si>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</si>
  <si>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</si>
  <si>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</si>
  <si>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</si>
  <si>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</si>
  <si>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</si>
  <si>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</si>
  <si>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</si>
  <si>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</si>
  <si>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</si>
  <si>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</si>
  <si>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</si>
  <si>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</si>
  <si>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</si>
  <si>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</si>
  <si>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</si>
  <si>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</si>
  <si>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</si>
  <si>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</si>
  <si>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</si>
  <si>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</si>
  <si>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</si>
  <si>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</si>
  <si>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</si>
  <si>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</si>
  <si>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</si>
  <si>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</si>
  <si>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</si>
  <si>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</si>
  <si>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</si>
  <si>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</si>
  <si>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</si>
  <si>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</si>
  <si>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</si>
  <si>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</si>
  <si>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</si>
  <si>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</si>
  <si>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</si>
  <si>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</si>
  <si>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</si>
  <si>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</si>
  <si>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</si>
  <si>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</si>
  <si>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</si>
  <si>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</si>
  <si>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</si>
  <si>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</si>
  <si>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</si>
  <si>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</si>
  <si>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</si>
  <si>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</si>
  <si>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</si>
  <si>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</si>
  <si>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</si>
  <si>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</si>
  <si>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</si>
  <si>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</si>
  <si>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</si>
  <si>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</si>
  <si>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</si>
  <si>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</si>
  <si>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</si>
  <si>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</si>
  <si>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</si>
  <si>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</si>
  <si>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</si>
  <si>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</si>
  <si>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</si>
  <si>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</si>
  <si>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</si>
  <si>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</si>
  <si>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</si>
  <si>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</si>
  <si>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</si>
  <si>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</si>
  <si>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</si>
  <si>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</si>
  <si>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</si>
  <si>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</si>
  <si>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</si>
  <si>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</si>
  <si>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</si>
  <si>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</si>
  <si>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</si>
  <si>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</si>
  <si>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</si>
  <si>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</si>
  <si>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</si>
  <si>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</si>
  <si>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</si>
  <si>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</si>
  <si>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</si>
  <si>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</si>
  <si>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</si>
  <si>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</si>
  <si>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</si>
  <si>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</si>
  <si>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</si>
  <si>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</si>
  <si>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</si>
  <si>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</si>
  <si>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</si>
  <si>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</si>
  <si>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</si>
  <si>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</si>
  <si>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</si>
  <si>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</si>
  <si>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</si>
  <si>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</si>
  <si>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</si>
  <si>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</si>
  <si>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</si>
  <si>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</si>
  <si>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</si>
  <si>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</si>
  <si>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</si>
  <si>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</si>
  <si>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</si>
  <si>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</si>
  <si>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</si>
  <si>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</si>
  <si>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</si>
  <si>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</si>
  <si>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</si>
  <si>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</si>
  <si>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</si>
  <si>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</si>
  <si>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</si>
  <si>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</si>
  <si>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</si>
  <si>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</si>
  <si>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</si>
  <si>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</si>
  <si>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</si>
  <si>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</si>
  <si>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</si>
  <si>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</si>
  <si>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</si>
  <si>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</si>
  <si>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</si>
  <si>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</si>
  <si>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</si>
  <si>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</si>
  <si>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</si>
  <si>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</si>
  <si>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</si>
  <si>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</si>
  <si>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</si>
  <si>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</si>
  <si>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</si>
  <si>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</si>
  <si>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</si>
  <si>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</si>
  <si>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</si>
  <si>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</si>
  <si>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</si>
  <si>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</si>
  <si>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</si>
  <si>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</si>
  <si>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</si>
  <si>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</si>
  <si>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</si>
  <si>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</si>
  <si>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</si>
  <si>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</si>
  <si>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</si>
  <si>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</si>
  <si>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</si>
  <si>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</si>
  <si>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</si>
  <si>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</si>
  <si>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</si>
  <si>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</si>
  <si>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</si>
  <si>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</si>
  <si>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</si>
  <si>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</si>
  <si>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</si>
  <si>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</si>
  <si>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</si>
  <si>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</si>
  <si>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</si>
  <si>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</si>
  <si>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</si>
  <si>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</si>
  <si>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</si>
  <si>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</si>
  <si>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</si>
  <si>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</si>
  <si>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</si>
  <si>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</si>
  <si>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</si>
  <si>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</si>
  <si>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</si>
  <si>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</si>
  <si>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</si>
  <si>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</si>
  <si>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</si>
  <si>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</si>
  <si>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</si>
  <si>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</si>
  <si>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</si>
  <si>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</si>
  <si>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</si>
  <si>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</si>
  <si>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</si>
  <si>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</si>
  <si>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</si>
  <si>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</si>
  <si>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</si>
  <si>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</si>
  <si>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</si>
  <si>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</si>
  <si>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</si>
  <si>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</si>
  <si>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</si>
  <si>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</si>
  <si>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</si>
  <si>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</si>
  <si>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</si>
  <si>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</si>
  <si>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</si>
  <si>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</si>
  <si>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</si>
  <si>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</si>
  <si>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</si>
  <si>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</si>
  <si>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</si>
  <si>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</si>
  <si>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</si>
  <si>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</si>
  <si>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</si>
  <si>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</si>
  <si>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</si>
  <si>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</si>
  <si>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</si>
  <si>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</si>
  <si>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</si>
  <si>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</si>
  <si>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</si>
  <si>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</si>
  <si>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</si>
  <si>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</si>
  <si>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</si>
  <si>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</si>
  <si>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</si>
  <si>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</si>
  <si>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</si>
  <si>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</si>
  <si>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</si>
  <si>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</si>
  <si>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</si>
  <si>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</si>
  <si>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</si>
  <si>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</si>
  <si>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</si>
  <si>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</si>
  <si>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</si>
  <si>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</si>
  <si>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</si>
  <si>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</si>
  <si>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</si>
  <si>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</si>
  <si>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</si>
  <si>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</si>
  <si>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</si>
  <si>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</si>
  <si>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</si>
  <si>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</si>
  <si>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</si>
  <si>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</si>
  <si>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</si>
  <si>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</si>
  <si>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</si>
  <si>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</si>
  <si>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</si>
  <si>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</si>
  <si>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</si>
  <si>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</si>
  <si>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</si>
  <si>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</si>
  <si>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</si>
  <si>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</si>
  <si>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</si>
  <si>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</si>
  <si>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</si>
  <si>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</si>
  <si>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</si>
  <si>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</si>
  <si>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</si>
  <si>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</si>
  <si>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</si>
  <si>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</si>
  <si>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</si>
  <si>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</si>
  <si>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</si>
  <si>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</si>
  <si>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</si>
  <si>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</si>
  <si>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</si>
  <si>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</si>
  <si>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</si>
  <si>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</si>
  <si>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</si>
  <si>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</si>
  <si>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</si>
  <si>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</si>
  <si>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</si>
  <si>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</si>
  <si>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</si>
  <si>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</si>
  <si>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</si>
  <si>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</si>
  <si>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</si>
  <si>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</si>
  <si>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</si>
  <si>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</si>
  <si>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</si>
  <si>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</si>
  <si>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</si>
  <si>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</si>
  <si>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</si>
  <si>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</si>
  <si>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</si>
  <si>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</si>
  <si>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</si>
  <si>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</si>
  <si>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</si>
  <si>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</si>
  <si>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</si>
  <si>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</si>
  <si>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</si>
  <si>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</si>
  <si>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</si>
  <si>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</si>
  <si>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</si>
  <si>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</si>
  <si>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</si>
  <si>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</si>
  <si>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</si>
  <si>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</si>
  <si>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</si>
  <si>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</si>
  <si>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</si>
  <si>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</si>
  <si>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</si>
  <si>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</si>
  <si>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</si>
  <si>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</si>
  <si>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</si>
  <si>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</si>
  <si>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</si>
  <si>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</si>
  <si>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</si>
  <si>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</si>
  <si>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</si>
  <si>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</si>
  <si>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</si>
  <si>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</si>
  <si>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</si>
  <si>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</si>
  <si>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</si>
  <si>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</si>
  <si>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</si>
  <si>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</si>
  <si>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</si>
  <si>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</si>
  <si>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</si>
  <si>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</si>
  <si>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</si>
  <si>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</si>
  <si>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</si>
  <si>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</si>
  <si>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</si>
  <si>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</si>
  <si>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</si>
  <si>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</si>
  <si>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</si>
  <si>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</si>
  <si>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</si>
  <si>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</si>
  <si>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</si>
  <si>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</si>
  <si>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</si>
  <si>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</si>
  <si>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</si>
  <si>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</si>
  <si>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</si>
  <si>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</si>
  <si>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</si>
  <si>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</si>
  <si>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</si>
  <si>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</si>
  <si>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</si>
  <si>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</si>
  <si>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</si>
  <si>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</si>
  <si>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</si>
  <si>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</si>
  <si>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</si>
  <si>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</si>
  <si>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</si>
  <si>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</si>
  <si>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</si>
  <si>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</si>
  <si>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</si>
  <si>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</si>
  <si>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</si>
  <si>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</si>
  <si>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</si>
  <si>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</si>
  <si>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</si>
  <si>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</si>
  <si>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</si>
  <si>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</si>
  <si>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</si>
  <si>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</si>
  <si>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</si>
  <si>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</si>
  <si>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</si>
  <si>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</si>
  <si>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</si>
  <si>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</si>
  <si>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</si>
  <si>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</si>
  <si>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</si>
  <si>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</si>
  <si>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</si>
  <si>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</si>
  <si>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</si>
  <si>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</si>
  <si>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</si>
  <si>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</si>
  <si>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</si>
  <si>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</si>
  <si>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</si>
  <si>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</si>
  <si>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</si>
  <si>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</si>
  <si>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</si>
  <si>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</si>
  <si>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</si>
  <si>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</si>
  <si>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</si>
  <si>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</si>
  <si>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</si>
  <si>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</si>
  <si>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</si>
  <si>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</si>
  <si>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</si>
  <si>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</si>
  <si>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</si>
  <si>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</si>
  <si>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</si>
  <si>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</si>
  <si>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</si>
  <si>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</si>
  <si>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</si>
  <si>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</si>
  <si>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</si>
  <si>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</si>
  <si>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</si>
  <si>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</si>
  <si>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</si>
  <si>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</si>
  <si>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</si>
  <si>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</si>
  <si>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</si>
  <si>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</si>
  <si>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</si>
  <si>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</si>
  <si>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</si>
  <si>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</si>
  <si>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</si>
  <si>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</si>
  <si>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</si>
  <si>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</si>
  <si>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</si>
  <si>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</si>
  <si>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</si>
  <si>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</si>
  <si>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</si>
  <si>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</si>
  <si>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</si>
  <si>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</si>
  <si>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</si>
  <si>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</si>
  <si>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</si>
  <si>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</si>
  <si>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</si>
  <si>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</si>
  <si>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</si>
  <si>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</si>
  <si>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</si>
  <si>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</si>
  <si>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</si>
  <si>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</si>
  <si>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</si>
  <si>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</si>
  <si>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</si>
  <si>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</si>
  <si>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</si>
  <si>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</si>
  <si>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</si>
  <si>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</si>
  <si>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</si>
  <si>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</si>
  <si>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</si>
  <si>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</si>
  <si>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</si>
  <si>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</si>
  <si>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</si>
  <si>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</si>
  <si>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</si>
  <si>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</si>
  <si>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</si>
  <si>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</si>
  <si>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</si>
  <si>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</si>
  <si>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</si>
  <si>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</si>
  <si>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</si>
  <si>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</si>
  <si>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</si>
  <si>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</si>
  <si>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</si>
  <si>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</si>
  <si>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</si>
  <si>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</si>
  <si>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</si>
  <si>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</si>
  <si>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</si>
  <si>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</si>
  <si>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</si>
  <si>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</si>
  <si>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</si>
  <si>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</si>
  <si>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</si>
  <si>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</si>
  <si>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</si>
  <si>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</si>
  <si>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</si>
  <si>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</si>
  <si>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</si>
  <si>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</si>
  <si>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</si>
  <si>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</si>
  <si>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</si>
  <si>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</si>
  <si>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</si>
  <si>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</si>
  <si>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</si>
  <si>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</si>
  <si>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</si>
  <si>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</si>
  <si>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</si>
  <si>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</si>
  <si>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</si>
  <si>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</si>
  <si>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</si>
  <si>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</si>
  <si>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</si>
  <si>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</si>
  <si>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</si>
  <si>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</si>
  <si>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</si>
  <si>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</si>
  <si>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</si>
  <si>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</si>
  <si>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</si>
  <si>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</si>
  <si>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</si>
  <si>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</si>
  <si>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</si>
  <si>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</si>
  <si>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</si>
  <si>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</si>
  <si>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</si>
  <si>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</si>
  <si>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</si>
  <si>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</si>
  <si>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</si>
  <si>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</si>
  <si>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</si>
  <si>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</si>
  <si>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</si>
  <si>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</si>
  <si>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</si>
  <si>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</si>
  <si>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</si>
  <si>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</si>
  <si>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</si>
  <si>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</si>
  <si>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</si>
  <si>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</si>
  <si>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</si>
  <si>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</si>
  <si>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</si>
  <si>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</si>
  <si>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</si>
  <si>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</si>
  <si>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</si>
  <si>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</si>
  <si>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</si>
  <si>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</si>
  <si>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</si>
  <si>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</si>
  <si>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</si>
  <si>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</si>
  <si>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</si>
  <si>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</si>
  <si>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</si>
  <si>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</si>
  <si>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</si>
  <si>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</si>
  <si>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</si>
  <si>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</si>
  <si>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</si>
  <si>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</si>
  <si>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</si>
  <si>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</si>
  <si>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</si>
  <si>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</si>
  <si>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</si>
  <si>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</si>
  <si>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</si>
  <si>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</si>
  <si>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</si>
  <si>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</si>
  <si>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</si>
  <si>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</si>
  <si>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</si>
  <si>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</si>
  <si>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</si>
  <si>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</si>
  <si>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</si>
  <si>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</si>
  <si>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</si>
  <si>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</si>
  <si>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</si>
  <si>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</si>
  <si>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</si>
  <si>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</si>
  <si>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</si>
  <si>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</si>
  <si>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</si>
  <si>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</si>
  <si>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</si>
  <si>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</si>
  <si>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</si>
  <si>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</si>
  <si>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</si>
  <si>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</si>
  <si>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</si>
  <si>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</si>
  <si>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</si>
  <si>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</si>
  <si>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</si>
  <si>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</si>
  <si>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</si>
  <si>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</si>
  <si>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</si>
  <si>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</si>
  <si>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</si>
  <si>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</si>
  <si>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</si>
  <si>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</si>
  <si>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</si>
  <si>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</si>
  <si>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</si>
  <si>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</si>
  <si>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</si>
  <si>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</si>
  <si>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</si>
  <si>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</si>
  <si>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</si>
  <si>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</si>
  <si>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</si>
  <si>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</si>
  <si>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</si>
  <si>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</si>
  <si>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</si>
  <si>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</si>
  <si>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</si>
  <si>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</si>
  <si>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</si>
  <si>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</si>
  <si>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</si>
  <si>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</si>
  <si>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</si>
  <si>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</si>
  <si>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</si>
  <si>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</si>
  <si>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</si>
  <si>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</si>
  <si>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</si>
  <si>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</si>
  <si>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</si>
  <si>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</si>
  <si>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</si>
  <si>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</si>
  <si>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</si>
  <si>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</si>
  <si>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</si>
  <si>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</si>
  <si>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</si>
  <si>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</si>
  <si>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</si>
  <si>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</si>
  <si>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</si>
  <si>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</si>
  <si>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</si>
  <si>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</si>
  <si>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</si>
  <si>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</si>
  <si>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</si>
  <si>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</si>
  <si>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</si>
  <si>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</si>
  <si>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</si>
  <si>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</si>
  <si>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</si>
  <si>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</si>
  <si>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</si>
  <si>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</si>
  <si>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</si>
  <si>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</si>
  <si>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</si>
  <si>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</si>
  <si>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</si>
  <si>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</si>
  <si>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</si>
  <si>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</si>
  <si>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</si>
  <si>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</si>
  <si>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</si>
  <si>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</si>
  <si>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</si>
  <si>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</si>
  <si>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</si>
  <si>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</si>
  <si>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</si>
  <si>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</si>
  <si>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</si>
  <si>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</si>
  <si>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</si>
  <si>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</si>
  <si>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</si>
  <si>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</si>
  <si>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</si>
  <si>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</si>
  <si>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</si>
  <si>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</si>
  <si>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</si>
  <si>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</si>
  <si>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</si>
  <si>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</si>
  <si>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</si>
  <si>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</si>
  <si>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</si>
  <si>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</si>
  <si>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</si>
  <si>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</si>
  <si>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</si>
  <si>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</si>
  <si>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</si>
  <si>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</si>
  <si>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</si>
  <si>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</si>
  <si>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</si>
  <si>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</si>
  <si>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</si>
  <si>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</si>
  <si>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</si>
  <si>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</si>
  <si>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</si>
  <si>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</si>
  <si>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</si>
  <si>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</si>
  <si>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</si>
  <si>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</si>
  <si>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</si>
  <si>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</si>
  <si>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</si>
  <si>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</si>
  <si>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</si>
  <si>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</si>
  <si>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</si>
  <si>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</si>
  <si>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</si>
  <si>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</si>
  <si>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</si>
  <si>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</si>
  <si>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</si>
  <si>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</si>
  <si>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</si>
  <si>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</si>
  <si>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</si>
  <si>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</si>
  <si>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</si>
  <si>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</si>
  <si>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</si>
  <si>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</si>
  <si>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</si>
  <si>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</si>
  <si>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</si>
  <si>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</si>
  <si>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</si>
  <si>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</si>
  <si>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</si>
  <si>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</si>
  <si>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</si>
  <si>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</si>
  <si>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</si>
  <si>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</si>
  <si>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</si>
  <si>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</si>
  <si>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</si>
  <si>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</si>
  <si>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</si>
  <si>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</si>
  <si>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</si>
  <si>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</si>
  <si>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</si>
  <si>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</si>
  <si>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</si>
  <si>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</si>
  <si>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</si>
  <si>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</si>
  <si>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</si>
  <si>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</si>
  <si>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</si>
  <si>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</si>
  <si>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</si>
  <si>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</si>
  <si>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</si>
  <si>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</si>
  <si>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</si>
  <si>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</si>
  <si>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</si>
  <si>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</si>
  <si>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</si>
  <si>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</si>
  <si>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</si>
  <si>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</si>
  <si>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</si>
  <si>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</si>
  <si>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</si>
  <si>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</si>
  <si>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</si>
  <si>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</si>
  <si>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</si>
  <si>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</si>
  <si>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</si>
  <si>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</si>
  <si>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</si>
  <si>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</si>
  <si>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</si>
  <si>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</si>
  <si>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</si>
  <si>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</si>
  <si>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</si>
  <si>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</si>
  <si>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</si>
  <si>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</si>
  <si>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</si>
  <si>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</si>
  <si>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</si>
  <si>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</si>
  <si>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</si>
  <si>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</si>
  <si>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</si>
  <si>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</si>
  <si>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</si>
  <si>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</si>
  <si>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</si>
  <si>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</si>
  <si>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</si>
  <si>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</si>
  <si>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</si>
  <si>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</si>
  <si>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</si>
  <si>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</si>
  <si>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</si>
  <si>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</si>
  <si>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</si>
  <si>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</si>
  <si>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</si>
  <si>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</si>
  <si>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</si>
  <si>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</si>
  <si>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</si>
  <si>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</si>
  <si>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</si>
  <si>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</si>
  <si>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</si>
  <si>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</si>
  <si>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</si>
  <si>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</si>
  <si>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</si>
  <si>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</si>
  <si>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</si>
  <si>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</si>
  <si>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</si>
  <si>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</si>
  <si>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</si>
  <si>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</si>
  <si>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</si>
  <si>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</si>
  <si>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</si>
  <si>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</si>
  <si>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</si>
  <si>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</si>
  <si>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</si>
  <si>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</si>
  <si>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</si>
  <si>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</si>
  <si>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</si>
  <si>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</si>
  <si>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</si>
  <si>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</si>
  <si>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</si>
  <si>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</si>
  <si>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</si>
  <si>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</si>
  <si>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</si>
  <si>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</si>
  <si>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</si>
  <si>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</si>
  <si>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</si>
  <si>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</si>
  <si>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</si>
  <si>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</si>
  <si>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</si>
  <si>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</si>
  <si>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</si>
  <si>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</si>
  <si>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</si>
  <si>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</si>
  <si>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</si>
  <si>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</si>
  <si>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</si>
  <si>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</si>
  <si>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</si>
  <si>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</si>
  <si>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</si>
  <si>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</si>
  <si>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</si>
  <si>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</si>
  <si>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</si>
  <si>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</si>
  <si>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</si>
  <si>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</si>
  <si>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</si>
  <si>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</si>
  <si>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</si>
  <si>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</si>
  <si>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</si>
  <si>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</si>
  <si>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</si>
  <si>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</si>
  <si>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</si>
  <si>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</si>
  <si>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</si>
  <si>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</si>
  <si>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</si>
  <si>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</si>
  <si>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</si>
  <si>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</si>
  <si>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</si>
  <si>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</si>
  <si>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</si>
  <si>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</si>
  <si>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</si>
  <si>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</si>
  <si>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</si>
  <si>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</si>
  <si>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</si>
  <si>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</si>
  <si>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</si>
  <si>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</si>
  <si>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</si>
  <si>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</si>
  <si>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</si>
  <si>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</si>
  <si>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</si>
  <si>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</si>
  <si>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</si>
  <si>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</si>
  <si>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</si>
  <si>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</si>
  <si>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</si>
  <si>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</si>
  <si>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</si>
  <si>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</si>
  <si>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</si>
  <si>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</si>
  <si>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</si>
  <si>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</si>
  <si>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</si>
  <si>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</si>
  <si>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</si>
  <si>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</si>
  <si>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</si>
  <si>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</si>
  <si>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</si>
  <si>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</si>
  <si>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</si>
  <si>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</si>
  <si>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</si>
  <si>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</si>
  <si>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</si>
  <si>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</si>
  <si>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</si>
  <si>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</si>
  <si>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</si>
  <si>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</si>
  <si>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</si>
  <si>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</si>
  <si>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</si>
  <si>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</si>
  <si>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</si>
  <si>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</si>
  <si>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</si>
  <si>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</si>
  <si>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</si>
  <si>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</si>
  <si>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</si>
  <si>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</si>
  <si>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</si>
  <si>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</si>
  <si>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</si>
  <si>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</si>
  <si>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</si>
  <si>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</si>
  <si>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</si>
  <si>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</si>
  <si>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</si>
  <si>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</si>
  <si>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</si>
  <si>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</si>
  <si>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</si>
  <si>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</si>
  <si>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</si>
  <si>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</si>
  <si>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</si>
  <si>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</si>
  <si>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</si>
  <si>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</si>
  <si>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</si>
  <si>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</si>
  <si>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</si>
  <si>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</si>
  <si>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</si>
  <si>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</si>
  <si>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</si>
  <si>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</si>
  <si>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</si>
  <si>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</si>
  <si>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</si>
  <si>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</si>
  <si>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</si>
  <si>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</si>
  <si>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</si>
  <si>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</si>
  <si>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</si>
  <si>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</si>
  <si>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</si>
  <si>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</si>
  <si>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</si>
  <si>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</si>
  <si>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</si>
  <si>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</si>
  <si>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</si>
  <si>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</si>
  <si>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</si>
  <si>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</si>
  <si>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</si>
  <si>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</si>
  <si>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</si>
  <si>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</si>
  <si>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</si>
  <si>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</si>
  <si>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</si>
  <si>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</si>
  <si>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</si>
  <si>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</si>
  <si>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</si>
  <si>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</si>
  <si>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</si>
  <si>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</si>
  <si>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</si>
  <si>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</si>
  <si>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</si>
  <si>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</si>
  <si>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</si>
  <si>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</si>
  <si>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</si>
  <si>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</si>
  <si>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</si>
  <si>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</si>
  <si>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</si>
  <si>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</si>
  <si>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</si>
  <si>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</si>
  <si>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</si>
  <si>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</si>
  <si>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</si>
  <si>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</si>
  <si>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</si>
  <si>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</si>
  <si>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</si>
  <si>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</si>
  <si>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</si>
  <si>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</si>
  <si>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</si>
  <si>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</si>
  <si>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</si>
  <si>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</si>
  <si>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</si>
  <si>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</si>
  <si>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</si>
  <si>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</si>
  <si>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</si>
  <si>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</si>
  <si>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</si>
  <si>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</si>
  <si>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</si>
  <si>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</si>
  <si>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</si>
  <si>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</si>
  <si>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</si>
  <si>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</si>
  <si>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</si>
  <si>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</si>
  <si>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</si>
  <si>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</si>
  <si>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</si>
  <si>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</si>
  <si>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</si>
  <si>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</si>
  <si>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</si>
  <si>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</si>
  <si>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</si>
  <si>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</si>
  <si>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</si>
  <si>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</si>
  <si>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</si>
  <si>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</si>
  <si>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</si>
  <si>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</si>
  <si>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</si>
  <si>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</si>
  <si>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</si>
  <si>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</si>
  <si>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</si>
  <si>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</si>
  <si>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</si>
  <si>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</si>
  <si>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</si>
  <si>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</si>
  <si>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</si>
  <si>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</si>
  <si>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</si>
  <si>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</si>
  <si>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</si>
  <si>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</si>
  <si>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</si>
  <si>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</si>
  <si>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</si>
  <si>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</si>
  <si>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</si>
  <si>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</si>
  <si>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</si>
  <si>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</si>
  <si>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</si>
  <si>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</si>
  <si>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</si>
  <si>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</si>
  <si>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</si>
  <si>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</si>
  <si>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</si>
  <si>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</si>
  <si>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</si>
  <si>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</si>
  <si>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</si>
  <si>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</si>
  <si>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</si>
  <si>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</si>
  <si>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</si>
  <si>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</si>
  <si>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</si>
  <si>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</si>
  <si>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</si>
  <si>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</si>
  <si>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</si>
  <si>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</si>
  <si>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</si>
  <si>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</si>
  <si>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</si>
  <si>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</si>
  <si>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</si>
  <si>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</si>
  <si>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</si>
  <si>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</si>
  <si>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</si>
  <si>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</si>
  <si>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</si>
  <si>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</si>
  <si>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</si>
  <si>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</si>
  <si>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</si>
  <si>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</si>
  <si>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</si>
  <si>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</si>
  <si>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</si>
  <si>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</si>
  <si>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</si>
  <si>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</si>
  <si>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</si>
  <si>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</si>
  <si>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</si>
  <si>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</si>
  <si>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</si>
  <si>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</si>
  <si>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</si>
  <si>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</si>
  <si>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</si>
  <si>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</si>
  <si>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</si>
  <si>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</si>
  <si>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</si>
  <si>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</si>
  <si>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</si>
  <si>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</si>
  <si>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</si>
  <si>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</si>
  <si>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</si>
  <si>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</si>
  <si>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</si>
  <si>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</si>
  <si>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</si>
  <si>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</si>
  <si>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</si>
  <si>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</si>
  <si>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</si>
  <si>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</si>
  <si>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</si>
  <si>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</si>
  <si>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</si>
  <si>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</si>
  <si>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</si>
  <si>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</si>
  <si>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</si>
  <si>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</si>
  <si>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</si>
  <si>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</si>
  <si>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</si>
  <si>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</si>
  <si>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</si>
  <si>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</si>
  <si>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</si>
  <si>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</si>
  <si>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</si>
  <si>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</si>
  <si>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</si>
  <si>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</si>
  <si>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</si>
  <si>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</si>
  <si>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</si>
  <si>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</si>
  <si>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</si>
  <si>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</si>
  <si>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</si>
  <si>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</si>
  <si>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</si>
  <si>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</si>
  <si>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</si>
  <si>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</si>
  <si>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</si>
  <si>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</si>
  <si>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</si>
  <si>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</si>
  <si>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</si>
  <si>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</si>
  <si>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</si>
  <si>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</si>
  <si>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</si>
  <si>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</si>
  <si>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</si>
  <si>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</si>
  <si>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</si>
  <si>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</si>
  <si>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</si>
  <si>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</si>
  <si>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</si>
  <si>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</si>
  <si>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</si>
  <si>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</si>
  <si>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</si>
  <si>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</si>
  <si>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</si>
  <si>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</si>
  <si>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</si>
  <si>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</si>
  <si>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</si>
  <si>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</si>
  <si>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</si>
  <si>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</si>
  <si>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</si>
  <si>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</si>
  <si>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</si>
  <si>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</si>
  <si>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</si>
  <si>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</si>
  <si>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</si>
  <si>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</si>
  <si>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</si>
  <si>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</si>
  <si>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</si>
  <si>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</si>
  <si>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</si>
  <si>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</si>
  <si>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</si>
  <si>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</si>
  <si>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</si>
  <si>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</si>
  <si>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</si>
  <si>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</si>
  <si>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</si>
  <si>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</si>
  <si>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</si>
  <si>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</si>
  <si>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</si>
  <si>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</si>
  <si>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</si>
  <si>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</si>
  <si>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</si>
  <si>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</si>
  <si>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</si>
  <si>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</si>
  <si>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</si>
  <si>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</si>
  <si>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</si>
  <si>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</si>
  <si>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</si>
  <si>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</si>
  <si>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</si>
  <si>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</si>
  <si>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</si>
  <si>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</si>
  <si>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</si>
  <si>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</si>
  <si>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</si>
  <si>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</si>
  <si>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</si>
  <si>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</si>
  <si>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</si>
  <si>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</si>
  <si>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</si>
  <si>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</si>
  <si>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</si>
  <si>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</si>
  <si>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</si>
  <si>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</si>
  <si>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</si>
  <si>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</si>
  <si>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</si>
  <si>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</si>
  <si>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</si>
  <si>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</si>
  <si>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</si>
  <si>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</si>
  <si>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</si>
  <si>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</si>
  <si>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</si>
  <si>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</si>
  <si>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</si>
  <si>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</si>
  <si>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</si>
  <si>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</si>
  <si>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</si>
  <si>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</si>
  <si>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</si>
  <si>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</si>
  <si>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</si>
  <si>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</si>
  <si>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</si>
  <si>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</si>
  <si>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</si>
  <si>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</si>
  <si>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</si>
  <si>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</si>
  <si>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</si>
  <si>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</si>
  <si>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</si>
  <si>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</si>
  <si>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</si>
  <si>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</si>
  <si>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</si>
  <si>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</si>
  <si>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</si>
  <si>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</si>
  <si>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</si>
  <si>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</si>
  <si>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</si>
  <si>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</si>
  <si>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</si>
  <si>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</si>
  <si>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</si>
  <si>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</si>
  <si>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</si>
  <si>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</si>
  <si>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</si>
  <si>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</si>
  <si>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</si>
  <si>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</si>
  <si>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</si>
  <si>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</si>
  <si>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</si>
  <si>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</si>
  <si>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</si>
  <si>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</si>
  <si>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</si>
  <si>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</si>
  <si>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</si>
  <si>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</si>
  <si>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</si>
  <si>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</si>
  <si>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</si>
  <si>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</si>
  <si>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</si>
  <si>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</si>
  <si>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</si>
  <si>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</si>
  <si>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</si>
  <si>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</si>
  <si>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</si>
  <si>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</si>
  <si>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</si>
  <si>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</si>
  <si>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</si>
  <si>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</si>
  <si>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</si>
  <si>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</si>
  <si>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</si>
  <si>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</si>
  <si>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</si>
  <si>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</si>
  <si>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</si>
  <si>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</si>
  <si>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</si>
  <si>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</si>
  <si>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</si>
  <si>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</si>
  <si>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</si>
  <si>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</si>
  <si>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</si>
  <si>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</si>
  <si>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</si>
  <si>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</si>
  <si>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</si>
  <si>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</si>
  <si>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</si>
  <si>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</si>
  <si>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</si>
  <si>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</si>
  <si>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</si>
  <si>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</si>
  <si>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</si>
  <si>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</si>
  <si>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</si>
  <si>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</si>
  <si>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</si>
  <si>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</si>
  <si>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</si>
  <si>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</si>
  <si>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</si>
  <si>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</si>
  <si>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</si>
  <si>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</si>
  <si>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</si>
  <si>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</si>
  <si>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</si>
  <si>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</si>
  <si>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</si>
  <si>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</si>
  <si>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</si>
  <si>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</si>
  <si>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</si>
  <si>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</si>
  <si>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</si>
  <si>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</si>
  <si>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</si>
  <si>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</si>
  <si>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</si>
  <si>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</si>
  <si>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</si>
  <si>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</si>
  <si>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</si>
  <si>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</si>
  <si>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</si>
  <si>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</si>
  <si>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</si>
  <si>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</si>
  <si>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</si>
  <si>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</si>
  <si>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</si>
  <si>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</si>
  <si>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</si>
  <si>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</si>
  <si>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</si>
  <si>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</si>
  <si>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</si>
  <si>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</si>
  <si>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</si>
  <si>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</si>
  <si>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</si>
  <si>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</si>
  <si>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</si>
  <si>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</si>
  <si>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</si>
  <si>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</si>
  <si>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</si>
  <si>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</si>
  <si>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</si>
  <si>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</si>
  <si>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</si>
  <si>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</si>
  <si>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</si>
  <si>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</si>
  <si>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</si>
  <si>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</si>
  <si>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</si>
  <si>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</si>
  <si>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</si>
  <si>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</si>
  <si>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</si>
  <si>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</si>
  <si>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</si>
  <si>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</si>
  <si>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</si>
  <si>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</si>
  <si>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</si>
  <si>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</si>
  <si>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</si>
  <si>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</si>
  <si>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</si>
  <si>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</si>
  <si>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</si>
  <si>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</si>
  <si>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</si>
  <si>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</si>
  <si>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</si>
  <si>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</si>
  <si>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</si>
  <si>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</si>
  <si>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</si>
  <si>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</si>
  <si>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</si>
  <si>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</si>
  <si>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</si>
  <si>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</si>
  <si>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</si>
  <si>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</si>
  <si>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</si>
  <si>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</si>
  <si>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</si>
  <si>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</si>
  <si>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</si>
  <si>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</si>
  <si>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</si>
  <si>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</si>
  <si>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</si>
  <si>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</si>
  <si>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</si>
  <si>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</si>
  <si>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</si>
  <si>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</si>
  <si>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</si>
  <si>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</si>
  <si>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</si>
  <si>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</si>
  <si>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</si>
  <si>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</si>
  <si>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</si>
  <si>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</si>
  <si>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</si>
  <si>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</si>
  <si>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</si>
  <si>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</si>
  <si>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</si>
  <si>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</si>
  <si>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</si>
  <si>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</si>
  <si>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</si>
  <si>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</si>
  <si>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</si>
  <si>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</si>
  <si>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</si>
  <si>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</si>
  <si>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</si>
  <si>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</si>
  <si>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</si>
  <si>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</si>
  <si>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</si>
  <si>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</si>
  <si>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</si>
  <si>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</si>
  <si>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</si>
  <si>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</si>
  <si>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</si>
  <si>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</si>
  <si>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</si>
  <si>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</si>
  <si>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</si>
  <si>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</si>
  <si>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</si>
  <si>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</si>
  <si>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</si>
  <si>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</si>
  <si>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</si>
  <si>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</si>
  <si>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</si>
  <si>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</si>
  <si>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</si>
  <si>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</si>
  <si>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</si>
  <si>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</si>
  <si>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</si>
  <si>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</si>
  <si>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</si>
  <si>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</si>
  <si>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</si>
  <si>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</si>
  <si>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</si>
  <si>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</si>
  <si>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</si>
  <si>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</si>
  <si>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</si>
  <si>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</si>
  <si>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</si>
  <si>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</si>
  <si>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</si>
  <si>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</si>
  <si>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</si>
  <si>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</si>
  <si>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</si>
  <si>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</si>
  <si>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</si>
  <si>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</si>
  <si>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</si>
  <si>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</si>
  <si>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</si>
  <si>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</si>
  <si>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</si>
  <si>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</si>
  <si>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</si>
  <si>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</si>
  <si>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</si>
  <si>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</si>
  <si>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</si>
  <si>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</si>
  <si>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</si>
  <si>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</si>
  <si>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</si>
  <si>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</si>
  <si>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</si>
  <si>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</si>
  <si>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</si>
  <si>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</si>
  <si>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</si>
  <si>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</si>
  <si>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</si>
  <si>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</si>
  <si>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</si>
  <si>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</si>
  <si>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</si>
  <si>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</si>
  <si>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</si>
  <si>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</si>
  <si>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</si>
  <si>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</si>
  <si>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</si>
  <si>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</si>
  <si>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</si>
  <si>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</si>
  <si>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</si>
  <si>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</si>
  <si>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</si>
  <si>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</si>
  <si>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</si>
  <si>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</si>
  <si>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</si>
  <si>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</si>
  <si>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</si>
  <si>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</si>
  <si>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</si>
  <si>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</si>
  <si>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</si>
  <si>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</si>
  <si>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</si>
  <si>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</si>
  <si>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</si>
  <si>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</si>
  <si>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</si>
  <si>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</si>
  <si>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</si>
  <si>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</si>
  <si>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</si>
  <si>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</si>
  <si>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</si>
  <si>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</si>
  <si>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</si>
  <si>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</si>
  <si>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</si>
  <si>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</si>
  <si>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</si>
  <si>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</si>
  <si>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</si>
  <si>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</si>
  <si>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</si>
  <si>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</si>
  <si>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</si>
  <si>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</si>
  <si>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</si>
  <si>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</si>
  <si>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</si>
  <si>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</si>
  <si>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</si>
  <si>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</si>
  <si>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</si>
  <si>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</si>
  <si>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</si>
  <si>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</si>
  <si>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</si>
  <si>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</si>
  <si>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</si>
  <si>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</si>
  <si>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</si>
  <si>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</si>
  <si>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</si>
  <si>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</si>
  <si>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</si>
  <si>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</si>
  <si>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</si>
  <si>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</si>
  <si>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</si>
  <si>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</si>
  <si>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</si>
  <si>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</si>
  <si>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</si>
  <si>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</si>
  <si>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</si>
  <si>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</si>
  <si>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</si>
  <si>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</si>
  <si>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</si>
  <si>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</si>
  <si>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</si>
  <si>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</si>
  <si>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</si>
  <si>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</si>
  <si>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</si>
  <si>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</si>
  <si>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</si>
  <si>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</si>
  <si>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</si>
  <si>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</si>
  <si>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</si>
  <si>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</si>
  <si>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</si>
  <si>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</si>
  <si>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</si>
  <si>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</si>
  <si>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</si>
  <si>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</si>
  <si>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</si>
  <si>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</si>
  <si>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</si>
  <si>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</si>
  <si>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</si>
  <si>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</si>
  <si>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</si>
  <si>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</si>
  <si>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</si>
  <si>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</si>
  <si>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</si>
  <si>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</si>
  <si>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</si>
  <si>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</si>
  <si>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</si>
  <si>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</si>
  <si>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</si>
  <si>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</si>
  <si>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</si>
  <si>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</si>
  <si>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</si>
  <si>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</si>
  <si>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</si>
  <si>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</si>
  <si>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</si>
  <si>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</si>
  <si>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</si>
  <si>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</si>
  <si>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</si>
  <si>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</si>
  <si>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</si>
  <si>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</si>
  <si>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</si>
  <si>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</si>
  <si>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</si>
  <si>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</si>
  <si>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</si>
  <si>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</si>
  <si>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</si>
  <si>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</si>
  <si>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</si>
  <si>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</si>
  <si>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</si>
  <si>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</si>
  <si>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</si>
  <si>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</si>
  <si>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</si>
  <si>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</si>
  <si>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</si>
  <si>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</si>
  <si>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</si>
  <si>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</si>
  <si>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</si>
  <si>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</si>
  <si>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</si>
  <si>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</si>
  <si>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</si>
  <si>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</si>
  <si>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</si>
  <si>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</si>
  <si>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</si>
  <si>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</si>
  <si>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</si>
  <si>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</si>
  <si>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</si>
  <si>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</si>
  <si>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</si>
  <si>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</si>
  <si>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</si>
  <si>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</si>
  <si>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</si>
  <si>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</si>
  <si>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</si>
  <si>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</si>
  <si>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</si>
  <si>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</si>
  <si>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</si>
  <si>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</si>
  <si>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</si>
  <si>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</si>
  <si>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</si>
  <si>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</si>
  <si>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</si>
  <si>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</si>
  <si>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</si>
  <si>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</si>
  <si>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</si>
  <si>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</si>
  <si>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</si>
  <si>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</si>
  <si>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</si>
  <si>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</si>
  <si>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</si>
  <si>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</si>
  <si>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</si>
  <si>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</si>
  <si>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</si>
  <si>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</si>
  <si>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</si>
  <si>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</si>
  <si>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</si>
  <si>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</si>
  <si>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</si>
  <si>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</si>
  <si>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</si>
  <si>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</si>
  <si>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</si>
  <si>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</si>
  <si>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</si>
  <si>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</si>
  <si>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</si>
  <si>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</si>
  <si>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</si>
  <si>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</si>
  <si>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</si>
  <si>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</si>
  <si>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</si>
  <si>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</si>
  <si>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</si>
  <si>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</si>
  <si>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</si>
  <si>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</si>
  <si>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</si>
  <si>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</si>
  <si>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</si>
  <si>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</si>
  <si>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</si>
  <si>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</si>
  <si>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</si>
  <si>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</si>
  <si>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</si>
  <si>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</si>
  <si>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</si>
  <si>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</si>
  <si>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</si>
  <si>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</si>
  <si>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</si>
  <si>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</si>
  <si>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</si>
  <si>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</si>
  <si>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</si>
  <si>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</si>
  <si>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</si>
  <si>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</si>
  <si>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</si>
  <si>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</si>
  <si>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</si>
  <si>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</si>
  <si>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</si>
  <si>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</si>
  <si>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</si>
  <si>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</si>
  <si>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</si>
  <si>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</si>
  <si>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</si>
  <si>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</si>
  <si>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</si>
  <si>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</si>
  <si>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</si>
  <si>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</si>
  <si>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</si>
  <si>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</si>
  <si>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</si>
  <si>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</si>
  <si>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</si>
  <si>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</si>
  <si>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</si>
  <si>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</si>
  <si>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</si>
  <si>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</si>
  <si>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</si>
  <si>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</si>
  <si>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</si>
  <si>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</si>
  <si>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</si>
  <si>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</si>
  <si>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</si>
  <si>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</si>
  <si>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</si>
  <si>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</si>
  <si>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</si>
  <si>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</si>
  <si>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</si>
  <si>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</si>
  <si>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</si>
  <si>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</si>
  <si>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</si>
  <si>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</si>
  <si>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</si>
  <si>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</si>
  <si>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</si>
  <si>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</si>
  <si>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</si>
  <si>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</si>
  <si>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</si>
  <si>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</si>
  <si>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</si>
  <si>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</si>
  <si>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</si>
  <si>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</si>
  <si>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</si>
  <si>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</si>
  <si>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</si>
  <si>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</si>
  <si>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</si>
  <si>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</si>
  <si>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</si>
  <si>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</si>
  <si>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</si>
  <si>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</si>
  <si>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</si>
  <si>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</si>
  <si>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</si>
  <si>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</si>
  <si>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</si>
  <si>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</si>
  <si>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</si>
  <si>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</si>
  <si>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</si>
  <si>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</si>
  <si>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</si>
  <si>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</si>
  <si>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</si>
  <si>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</si>
  <si>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</si>
  <si>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</si>
  <si>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</si>
  <si>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</si>
  <si>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</si>
  <si>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</si>
  <si>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</si>
  <si>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</si>
  <si>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</si>
  <si>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</si>
  <si>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</si>
  <si>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</si>
  <si>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</si>
  <si>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</si>
  <si>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</si>
  <si>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</si>
  <si>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</si>
  <si>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</si>
  <si>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</si>
  <si>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</si>
  <si>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</si>
  <si>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</si>
  <si>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</si>
  <si>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</si>
  <si>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</si>
  <si>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</si>
  <si>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</si>
  <si>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</si>
  <si>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</si>
  <si>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</si>
  <si>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</si>
  <si>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</si>
  <si>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</si>
  <si>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</si>
  <si>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</si>
  <si>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</si>
  <si>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</si>
  <si>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</si>
  <si>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</si>
  <si>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</si>
  <si>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</si>
  <si>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</si>
  <si>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</si>
  <si>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</si>
  <si>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</si>
  <si>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</si>
  <si>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</si>
  <si>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</si>
  <si>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</si>
  <si>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</si>
  <si>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</si>
  <si>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</si>
  <si>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</si>
  <si>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</si>
  <si>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</si>
  <si>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</si>
  <si>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</si>
  <si>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</si>
  <si>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</si>
  <si>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</si>
  <si>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</si>
  <si>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</si>
  <si>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</si>
  <si>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</si>
  <si>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</si>
  <si>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</si>
  <si>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</si>
  <si>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</si>
  <si>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</si>
  <si>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</si>
  <si>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</si>
  <si>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</si>
  <si>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</si>
  <si>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</si>
  <si>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</si>
  <si>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</si>
  <si>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</si>
  <si>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</si>
  <si>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</si>
  <si>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</si>
  <si>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</si>
  <si>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</si>
  <si>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</si>
  <si>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</si>
  <si>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</si>
  <si>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</si>
  <si>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</si>
  <si>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</si>
  <si>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</si>
  <si>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</si>
  <si>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</si>
  <si>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</si>
  <si>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</si>
  <si>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</si>
  <si>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</si>
  <si>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</si>
  <si>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</si>
  <si>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</si>
  <si>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</si>
  <si>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</si>
  <si>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</si>
  <si>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</si>
  <si>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</si>
  <si>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</si>
  <si>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</si>
  <si>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</si>
  <si>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</si>
  <si>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</si>
  <si>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</si>
  <si>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</si>
  <si>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</si>
  <si>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</si>
  <si>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</si>
  <si>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</si>
  <si>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</si>
  <si>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</si>
  <si>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</si>
  <si>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</si>
  <si>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</si>
  <si>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</si>
  <si>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</si>
  <si>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</si>
  <si>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</si>
  <si>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</si>
  <si>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</si>
  <si>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</si>
  <si>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</si>
  <si>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</si>
  <si>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</si>
  <si>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</si>
  <si>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</si>
  <si>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</si>
  <si>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</si>
  <si>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</si>
  <si>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</si>
  <si>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</si>
  <si>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</si>
  <si>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</si>
  <si>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</si>
  <si>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</si>
  <si>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</si>
  <si>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</si>
  <si>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</si>
  <si>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</si>
  <si>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</si>
  <si>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</si>
  <si>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</si>
  <si>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</si>
  <si>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</si>
  <si>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</si>
  <si>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</si>
  <si>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</si>
  <si>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</si>
  <si>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</si>
  <si>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</si>
  <si>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</si>
  <si>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</si>
  <si>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</si>
  <si>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</si>
  <si>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</si>
  <si>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</si>
  <si>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</si>
  <si>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</si>
  <si>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</si>
  <si>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</si>
  <si>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</si>
  <si>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</si>
  <si>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</si>
  <si>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</si>
  <si>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</si>
  <si>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</si>
  <si>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</si>
  <si>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</si>
  <si>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</si>
  <si>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</si>
  <si>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</si>
  <si>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</si>
  <si>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</si>
  <si>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</si>
  <si>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</si>
  <si>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</si>
  <si>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</si>
  <si>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</si>
  <si>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</si>
  <si>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</si>
  <si>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</si>
  <si>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</si>
  <si>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</si>
  <si>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</si>
  <si>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</si>
  <si>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</si>
  <si>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</si>
  <si>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</si>
  <si>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</si>
  <si>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</si>
  <si>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</si>
  <si>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</si>
  <si>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</si>
  <si>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</si>
  <si>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</si>
  <si>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</si>
  <si>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</si>
  <si>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</si>
  <si>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</si>
  <si>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</si>
  <si>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</si>
  <si>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</si>
  <si>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</si>
  <si>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</si>
  <si>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</si>
  <si>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</si>
  <si>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</si>
  <si>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</si>
  <si>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</si>
  <si>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</si>
  <si>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</si>
  <si>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</si>
  <si>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</si>
  <si>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</si>
  <si>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</si>
  <si>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</si>
  <si>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</si>
  <si>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</si>
  <si>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</si>
  <si>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</si>
  <si>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</si>
  <si>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</si>
  <si>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</si>
  <si>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</si>
  <si>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</si>
  <si>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</si>
  <si>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</si>
  <si>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</si>
  <si>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</si>
  <si>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</si>
  <si>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</si>
  <si>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</si>
  <si>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</si>
  <si>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</si>
  <si>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</si>
  <si>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</si>
  <si>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</si>
  <si>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</si>
  <si>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</si>
  <si>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</si>
  <si>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</si>
  <si>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</si>
  <si>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</si>
  <si>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</si>
  <si>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</si>
  <si>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</si>
  <si>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</si>
  <si>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</si>
  <si>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</si>
  <si>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</si>
  <si>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</si>
  <si>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</si>
  <si>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</si>
  <si>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</si>
  <si>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</si>
  <si>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</si>
  <si>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</si>
  <si>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</si>
  <si>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</si>
  <si>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</si>
  <si>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</si>
  <si>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</si>
  <si>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</si>
  <si>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</si>
  <si>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</si>
  <si>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</si>
  <si>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</si>
  <si>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</si>
  <si>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</si>
  <si>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</si>
  <si>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</si>
  <si>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</si>
  <si>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</si>
  <si>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</si>
  <si>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</si>
  <si>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</si>
  <si>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</si>
  <si>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</si>
  <si>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</si>
  <si>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</si>
  <si>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</si>
  <si>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</si>
  <si>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</si>
  <si>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</si>
  <si>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</si>
  <si>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</si>
  <si>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</si>
  <si>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</si>
  <si>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</si>
  <si>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</si>
  <si>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</si>
  <si>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</si>
  <si>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</si>
  <si>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</si>
  <si>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</si>
  <si>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</si>
  <si>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</si>
  <si>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</si>
  <si>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</si>
  <si>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</si>
  <si>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</si>
  <si>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</si>
  <si>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</si>
  <si>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</si>
  <si>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</si>
  <si>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</si>
  <si>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</si>
  <si>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</si>
  <si>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</si>
  <si>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</si>
  <si>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</si>
  <si>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</si>
  <si>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</si>
  <si>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</si>
  <si>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</si>
  <si>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</si>
  <si>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</si>
  <si>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</si>
  <si>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</si>
  <si>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</si>
  <si>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</si>
  <si>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</si>
  <si>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</si>
  <si>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</si>
  <si>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</si>
  <si>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</si>
  <si>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</si>
  <si>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</si>
  <si>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</si>
  <si>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</si>
  <si>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</si>
  <si>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</si>
  <si>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</si>
  <si>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</si>
  <si>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</si>
  <si>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</si>
  <si>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</si>
  <si>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</si>
  <si>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</si>
  <si>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</si>
  <si>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</si>
  <si>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</si>
  <si>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</si>
  <si>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</si>
  <si>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</si>
  <si>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</si>
  <si>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</si>
  <si>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</si>
  <si>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</si>
  <si>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</si>
  <si>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</si>
  <si>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</si>
  <si>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</si>
  <si>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</si>
  <si>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</si>
  <si>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</si>
  <si>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</si>
  <si>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</si>
  <si>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</si>
  <si>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</si>
  <si>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</si>
  <si>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</si>
  <si>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</si>
  <si>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</si>
  <si>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</si>
  <si>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</si>
  <si>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</si>
  <si>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</si>
  <si>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</si>
  <si>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</si>
  <si>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</si>
  <si>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</si>
  <si>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</si>
  <si>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</si>
  <si>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</si>
  <si>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</si>
  <si>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</si>
  <si>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</si>
  <si>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</si>
  <si>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</si>
  <si>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</si>
  <si>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</si>
  <si>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</si>
  <si>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</si>
  <si>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</si>
  <si>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</si>
  <si>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</si>
  <si>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</si>
  <si>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</si>
  <si>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</si>
  <si>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</si>
  <si>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</si>
  <si>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</si>
  <si>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</si>
  <si>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</si>
  <si>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</si>
  <si>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</si>
  <si>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</si>
  <si>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</si>
  <si>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</si>
  <si>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</si>
  <si>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</si>
  <si>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</si>
  <si>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</si>
  <si>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</si>
  <si>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</si>
  <si>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</si>
  <si>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</si>
  <si>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</si>
  <si>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</si>
  <si>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</si>
  <si>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</si>
  <si>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</si>
  <si>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</si>
  <si>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</si>
  <si>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</si>
  <si>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</si>
  <si>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</si>
  <si>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</si>
  <si>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</si>
  <si>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</si>
  <si>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</si>
  <si>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</si>
  <si>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</si>
  <si>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</si>
  <si>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</si>
  <si>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</si>
  <si>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</si>
  <si>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</si>
  <si>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</si>
  <si>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</si>
  <si>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</si>
  <si>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</si>
  <si>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</si>
  <si>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</si>
  <si>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</si>
  <si>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</si>
  <si>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</si>
  <si>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</si>
  <si>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</si>
  <si>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</si>
  <si>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</si>
  <si>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</si>
  <si>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</si>
  <si>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</si>
  <si>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</si>
  <si>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</si>
  <si>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</si>
  <si>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</si>
  <si>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</si>
  <si>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</si>
  <si>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</si>
  <si>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</si>
  <si>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</si>
  <si>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</si>
  <si>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</si>
  <si>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</si>
  <si>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</si>
  <si>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</si>
  <si>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</si>
  <si>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</si>
  <si>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</si>
  <si>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</si>
  <si>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</si>
  <si>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</si>
  <si>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</si>
  <si>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</si>
  <si>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</si>
  <si>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</si>
  <si>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</si>
  <si>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</si>
  <si>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</si>
  <si>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</si>
  <si>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</si>
  <si>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</si>
  <si>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</si>
  <si>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</si>
  <si>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</si>
  <si>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</si>
  <si>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</si>
  <si>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</si>
  <si>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</si>
  <si>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</si>
  <si>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</si>
  <si>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</si>
  <si>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</si>
  <si>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</si>
  <si>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</si>
  <si>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</si>
  <si>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</si>
  <si>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</si>
  <si>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</si>
  <si>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</si>
  <si>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</si>
  <si>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</si>
  <si>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</si>
  <si>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</si>
  <si>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</si>
  <si>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</si>
  <si>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</si>
  <si>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</si>
  <si>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</si>
  <si>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</si>
  <si>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</si>
  <si>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</si>
  <si>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</si>
  <si>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</si>
  <si>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</si>
  <si>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</si>
  <si>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</si>
  <si>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</si>
  <si>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</si>
  <si>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</si>
  <si>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</si>
  <si>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</si>
  <si>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</si>
  <si>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</si>
  <si>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</si>
  <si>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</si>
  <si>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</si>
  <si>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</si>
  <si>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</si>
  <si>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</si>
  <si>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</si>
  <si>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</si>
  <si>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</si>
  <si>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</si>
  <si>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</si>
  <si>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</si>
  <si>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</si>
  <si>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</si>
  <si>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</si>
  <si>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</si>
  <si>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</si>
  <si>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</si>
  <si>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</si>
  <si>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</si>
  <si>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</si>
  <si>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</si>
  <si>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</si>
  <si>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</si>
  <si>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</si>
  <si>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</si>
  <si>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</si>
  <si>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</si>
  <si>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</si>
  <si>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</si>
  <si>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</si>
  <si>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</si>
  <si>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</si>
  <si>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</si>
  <si>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</si>
  <si>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</si>
  <si>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</si>
  <si>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</si>
  <si>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</si>
  <si>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</si>
  <si>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</si>
  <si>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</si>
  <si>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</si>
  <si>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</si>
  <si>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</si>
  <si>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</si>
  <si>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</si>
  <si>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</si>
  <si>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</si>
  <si>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</si>
  <si>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</si>
  <si>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</si>
  <si>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</si>
  <si>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</si>
  <si>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</si>
  <si>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</si>
  <si>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</si>
  <si>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</si>
  <si>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</si>
  <si>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</si>
  <si>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</si>
  <si>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</si>
  <si>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</si>
  <si>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</si>
  <si>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</si>
  <si>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</si>
  <si>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</si>
  <si>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</si>
  <si>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</si>
  <si>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</si>
  <si>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</si>
  <si>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</si>
  <si>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</si>
  <si>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</si>
  <si>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</si>
  <si>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</si>
  <si>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</si>
  <si>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</si>
  <si>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</si>
  <si>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</si>
  <si>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</si>
  <si>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</si>
  <si>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</si>
  <si>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</si>
  <si>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</si>
  <si>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</si>
  <si>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</si>
  <si>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</si>
  <si>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</si>
  <si>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</si>
  <si>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</si>
  <si>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</si>
  <si>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</si>
  <si>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</si>
  <si>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</si>
  <si>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</si>
  <si>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</si>
  <si>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</si>
  <si>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</si>
  <si>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</si>
  <si>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</si>
  <si>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</si>
  <si>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</si>
  <si>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</si>
  <si>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</si>
  <si>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</si>
  <si>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</si>
  <si>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</si>
  <si>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</si>
  <si>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</si>
  <si>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</si>
  <si>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</si>
  <si>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</si>
  <si>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</si>
  <si>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</si>
  <si>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</si>
  <si>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</si>
  <si>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</si>
  <si>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</si>
  <si>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</si>
  <si>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</si>
  <si>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</si>
  <si>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</si>
  <si>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</si>
  <si>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</si>
  <si>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</si>
  <si>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</si>
  <si>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</si>
  <si>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</si>
  <si>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</si>
  <si>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</si>
  <si>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</si>
  <si>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</si>
  <si>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</si>
  <si>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</si>
  <si>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</si>
  <si>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</si>
  <si>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</si>
  <si>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</si>
  <si>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</si>
  <si>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</si>
  <si>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</si>
  <si>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</si>
  <si>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</si>
  <si>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</si>
  <si>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</si>
  <si>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</si>
  <si>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</si>
  <si>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</si>
  <si>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</si>
  <si>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</si>
  <si>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</si>
  <si>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</si>
  <si>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</si>
  <si>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</si>
  <si>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</si>
  <si>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</si>
  <si>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</si>
  <si>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</si>
  <si>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</si>
  <si>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</si>
  <si>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</si>
  <si>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</si>
  <si>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</si>
  <si>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</si>
  <si>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</si>
  <si>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</si>
  <si>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</si>
  <si>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</si>
  <si>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</si>
  <si>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</si>
  <si>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</si>
  <si>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</si>
  <si>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</si>
  <si>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</si>
  <si>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</si>
  <si>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</si>
  <si>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</si>
  <si>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</si>
  <si>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</si>
  <si>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</si>
  <si>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</si>
  <si>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</si>
  <si>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</si>
  <si>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</si>
  <si>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</si>
  <si>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</si>
  <si>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</si>
  <si>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</si>
  <si>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</si>
  <si>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</si>
  <si>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</si>
  <si>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</si>
  <si>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</si>
  <si>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</si>
  <si>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</si>
  <si>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</si>
  <si>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</si>
  <si>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</si>
  <si>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</si>
  <si>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</si>
  <si>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</si>
  <si>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</si>
  <si>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</si>
  <si>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</si>
  <si>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</si>
  <si>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</si>
  <si>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</si>
  <si>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</si>
  <si>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</si>
  <si>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</si>
  <si>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</si>
  <si>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</si>
  <si>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</si>
  <si>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</si>
  <si>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</si>
  <si>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</si>
  <si>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</si>
  <si>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</si>
  <si>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</si>
  <si>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</si>
  <si>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</si>
  <si>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</si>
  <si>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</si>
  <si>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</si>
  <si>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</si>
  <si>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</si>
  <si>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</si>
  <si>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</si>
  <si>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</si>
  <si>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</si>
  <si>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</si>
  <si>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</si>
  <si>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</si>
  <si>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</si>
  <si>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</si>
  <si>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</si>
  <si>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</si>
  <si>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</si>
  <si>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</si>
  <si>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</si>
  <si>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</si>
  <si>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</si>
  <si>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</si>
  <si>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</si>
  <si>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</si>
  <si>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</si>
  <si>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</si>
  <si>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</si>
  <si>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</si>
  <si>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</si>
  <si>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</si>
  <si>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</si>
  <si>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</si>
  <si>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</si>
  <si>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</si>
  <si>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</si>
  <si>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</si>
  <si>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</si>
  <si>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</si>
  <si>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</si>
  <si>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</si>
  <si>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</si>
  <si>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</si>
  <si>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</si>
  <si>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</si>
  <si>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</si>
  <si>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</si>
  <si>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</si>
  <si>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</si>
  <si>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</si>
  <si>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</si>
  <si>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</si>
  <si>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</si>
  <si>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</si>
  <si>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</si>
  <si>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</si>
  <si>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</si>
  <si>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</si>
  <si>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</si>
  <si>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</si>
  <si>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</si>
  <si>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</si>
  <si>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</si>
  <si>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</si>
  <si>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</si>
  <si>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</si>
  <si>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</si>
  <si>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</si>
  <si>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</si>
  <si>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</si>
  <si>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</si>
  <si>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</si>
  <si>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</si>
  <si>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</si>
  <si>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</si>
  <si>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</si>
  <si>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</si>
  <si>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</si>
  <si>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</si>
  <si>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</si>
  <si>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</si>
  <si>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</si>
  <si>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</si>
  <si>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</si>
  <si>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</si>
  <si>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</si>
  <si>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</si>
  <si>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</si>
  <si>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</si>
  <si>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</si>
  <si>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</si>
  <si>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</si>
  <si>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</si>
  <si>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</si>
  <si>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</si>
  <si>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</si>
  <si>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</si>
  <si>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</si>
  <si>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</si>
  <si>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</si>
  <si>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</si>
  <si>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</si>
  <si>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</si>
  <si>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</si>
  <si>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</si>
  <si>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</si>
  <si>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</si>
  <si>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</si>
  <si>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</si>
  <si>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</si>
  <si>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</si>
  <si>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</si>
  <si>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</si>
  <si>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</si>
  <si>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</si>
  <si>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</si>
  <si>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</si>
  <si>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</si>
  <si>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</si>
  <si>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</si>
  <si>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</si>
  <si>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</si>
  <si>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</si>
  <si>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</si>
  <si>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</si>
  <si>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</si>
  <si>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</si>
  <si>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</si>
  <si>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</si>
  <si>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</si>
  <si>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</si>
  <si>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</si>
  <si>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</si>
  <si>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</si>
  <si>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</si>
  <si>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</si>
  <si>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</si>
  <si>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</si>
  <si>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</si>
  <si>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</si>
  <si>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</si>
  <si>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</si>
  <si>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</si>
  <si>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</si>
  <si>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</si>
  <si>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</si>
  <si>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</si>
  <si>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</si>
  <si>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</si>
  <si>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</si>
  <si>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</si>
  <si>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</si>
  <si>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</si>
  <si>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</si>
  <si>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</si>
  <si>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</si>
  <si>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</si>
  <si>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</si>
  <si>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</si>
  <si>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</si>
  <si>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</si>
  <si>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</si>
  <si>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</si>
  <si>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</si>
  <si>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</si>
  <si>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</si>
  <si>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</si>
  <si>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</si>
  <si>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</si>
  <si>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</si>
  <si>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</si>
  <si>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</si>
  <si>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</si>
  <si>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</si>
  <si>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</si>
  <si>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</si>
  <si>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</si>
  <si>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</si>
  <si>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</si>
  <si>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</si>
  <si>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</si>
  <si>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</si>
  <si>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</si>
  <si>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</si>
  <si>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</si>
  <si>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</si>
  <si>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</si>
  <si>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</si>
  <si>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</si>
  <si>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</si>
  <si>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</si>
  <si>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</si>
  <si>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</si>
  <si>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</si>
  <si>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</si>
  <si>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</si>
  <si>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</si>
  <si>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</si>
  <si>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</si>
  <si>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</si>
  <si>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</si>
  <si>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</si>
  <si>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</si>
  <si>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</si>
  <si>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</si>
  <si>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</si>
  <si>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</si>
  <si>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</si>
  <si>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</si>
  <si>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</si>
  <si>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</si>
  <si>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</si>
  <si>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</si>
  <si>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</si>
  <si>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</si>
  <si>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</si>
  <si>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</si>
  <si>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</si>
  <si>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</si>
  <si>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</si>
  <si>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</si>
  <si>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</si>
  <si>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</si>
  <si>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</si>
  <si>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</si>
  <si>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</si>
  <si>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</si>
  <si>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</si>
  <si>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</si>
  <si>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</si>
  <si>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</si>
  <si>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</si>
  <si>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</si>
  <si>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</si>
  <si>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</si>
  <si>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</si>
  <si>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</si>
  <si>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</si>
  <si>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</si>
  <si>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</si>
  <si>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</si>
  <si>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</si>
  <si>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</si>
  <si>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</si>
  <si>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</si>
  <si>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</si>
  <si>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</si>
  <si>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</si>
  <si>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</si>
  <si>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</si>
  <si>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</si>
  <si>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</si>
  <si>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</si>
  <si>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</si>
  <si>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</si>
  <si>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</si>
  <si>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</si>
  <si>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</si>
  <si>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</si>
  <si>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</si>
  <si>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</si>
  <si>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</si>
  <si>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</si>
  <si>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</si>
  <si>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</si>
  <si>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</si>
  <si>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</si>
  <si>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</si>
  <si>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</si>
  <si>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</si>
  <si>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</si>
  <si>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</si>
  <si>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</si>
  <si>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</si>
  <si>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</si>
  <si>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</si>
  <si>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</si>
  <si>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</si>
  <si>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</si>
  <si>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</si>
  <si>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</si>
  <si>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</si>
  <si>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</si>
  <si>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</si>
  <si>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</si>
  <si>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</si>
  <si>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</si>
  <si>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</si>
  <si>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</si>
  <si>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</si>
  <si>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</si>
  <si>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</si>
  <si>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</si>
  <si>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</si>
  <si>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</si>
  <si>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</si>
  <si>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</si>
  <si>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</si>
  <si>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</si>
  <si>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</si>
  <si>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</si>
  <si>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</si>
  <si>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</si>
  <si>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</si>
  <si>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</si>
  <si>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</si>
  <si>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</si>
  <si>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</si>
  <si>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</si>
  <si>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</si>
  <si>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</si>
  <si>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</si>
  <si>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</si>
  <si>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</si>
  <si>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</si>
  <si>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</si>
  <si>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</si>
  <si>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</si>
  <si>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</si>
  <si>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</si>
  <si>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</si>
  <si>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</si>
  <si>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</si>
  <si>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</si>
  <si>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</si>
  <si>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</si>
  <si>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</si>
  <si>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</si>
  <si>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</si>
  <si>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</si>
  <si>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</si>
  <si>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</si>
  <si>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</si>
  <si>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</si>
  <si>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</si>
  <si>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</si>
  <si>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</si>
  <si>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</si>
  <si>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</si>
  <si>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</si>
  <si>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</si>
  <si>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</si>
  <si>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</si>
  <si>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</si>
  <si>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</si>
  <si>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</si>
  <si>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</si>
  <si>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</si>
  <si>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</si>
  <si>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</si>
  <si>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</si>
  <si>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</si>
  <si>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</si>
  <si>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</si>
  <si>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</si>
  <si>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</si>
  <si>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</si>
  <si>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</si>
  <si>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</si>
  <si>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</si>
  <si>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</si>
  <si>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</si>
  <si>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</si>
  <si>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</si>
  <si>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</si>
  <si>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</si>
  <si>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</si>
  <si>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</si>
  <si>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</si>
  <si>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</si>
  <si>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</si>
  <si>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</si>
  <si>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</si>
  <si>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</si>
  <si>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</si>
  <si>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</si>
  <si>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</si>
  <si>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</si>
  <si>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</si>
  <si>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</si>
  <si>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</si>
  <si>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</si>
  <si>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</si>
  <si>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</si>
  <si>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</si>
  <si>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</si>
  <si>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</si>
  <si>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</si>
  <si>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</si>
  <si>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</si>
  <si>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</si>
  <si>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</si>
  <si>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</si>
  <si>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</si>
  <si>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</si>
  <si>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</si>
  <si>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</si>
  <si>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</si>
  <si>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</si>
  <si>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</si>
  <si>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</si>
  <si>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</si>
  <si>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</si>
  <si>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</si>
  <si>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</si>
  <si>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</si>
  <si>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</si>
  <si>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</si>
  <si>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</si>
  <si>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</si>
  <si>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</si>
  <si>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</si>
  <si>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</si>
  <si>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</si>
  <si>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</si>
  <si>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</si>
  <si>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</si>
  <si>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</si>
  <si>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</si>
  <si>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</si>
  <si>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</si>
  <si>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</si>
  <si>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</si>
  <si>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</si>
  <si>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</si>
  <si>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</si>
  <si>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</si>
  <si>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</si>
  <si>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</si>
  <si>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</si>
  <si>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</si>
  <si>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</si>
  <si>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</si>
  <si>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</si>
  <si>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</si>
  <si>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</si>
  <si>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</si>
  <si>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</si>
  <si>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</si>
  <si>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</si>
  <si>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</si>
  <si>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</si>
  <si>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</si>
  <si>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</si>
  <si>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</si>
  <si>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</si>
  <si>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</si>
  <si>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</si>
  <si>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</si>
  <si>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</si>
  <si>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</si>
  <si>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</si>
  <si>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</si>
  <si>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</si>
  <si>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</si>
  <si>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</si>
  <si>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</si>
  <si>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</si>
  <si>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</si>
  <si>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</si>
  <si>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</si>
  <si>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</si>
  <si>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</si>
  <si>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</si>
  <si>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</si>
  <si>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</si>
  <si>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</si>
  <si>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</si>
  <si>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</si>
  <si>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</si>
  <si>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</si>
  <si>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</si>
  <si>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</si>
  <si>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</si>
  <si>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</si>
  <si>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</si>
  <si>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</si>
  <si>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</si>
  <si>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</si>
  <si>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</si>
  <si>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</si>
  <si>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</si>
  <si>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</si>
  <si>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</si>
  <si>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</si>
  <si>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</si>
  <si>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</si>
  <si>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</si>
  <si>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</si>
  <si>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</si>
  <si>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</si>
  <si>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</si>
  <si>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</si>
  <si>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</si>
  <si>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</si>
  <si>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</si>
  <si>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</si>
  <si>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</si>
  <si>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</si>
  <si>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</si>
  <si>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</si>
  <si>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</si>
  <si>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</si>
  <si>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</si>
  <si>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</si>
  <si>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</si>
  <si>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</si>
  <si>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</si>
  <si>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</si>
  <si>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</si>
  <si>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</si>
  <si>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</si>
  <si>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</si>
  <si>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</si>
  <si>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</si>
  <si>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</si>
  <si>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</si>
  <si>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</si>
  <si>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</si>
  <si>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</si>
  <si>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</si>
  <si>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</si>
  <si>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</si>
  <si>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</si>
  <si>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</si>
  <si>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</si>
  <si>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</si>
  <si>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</si>
  <si>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</si>
  <si>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</si>
  <si>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</si>
  <si>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</si>
  <si>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</si>
  <si>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</si>
  <si>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</si>
  <si>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</si>
  <si>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</si>
  <si>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</si>
  <si>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</si>
  <si>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</si>
  <si>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</si>
  <si>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</si>
  <si>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</si>
  <si>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</si>
  <si>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</si>
  <si>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</si>
  <si>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</si>
  <si>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</si>
  <si>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</si>
  <si>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</si>
  <si>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</si>
  <si>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</si>
  <si>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</si>
  <si>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</si>
  <si>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</si>
  <si>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</si>
  <si>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</si>
  <si>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</si>
  <si>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</si>
  <si>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</si>
  <si>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</si>
  <si>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</si>
  <si>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</si>
  <si>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</si>
  <si>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</si>
  <si>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</si>
  <si>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</si>
  <si>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</si>
  <si>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</si>
  <si>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</si>
  <si>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</si>
  <si>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</si>
  <si>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</si>
  <si>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</si>
  <si>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</si>
  <si>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</si>
  <si>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</si>
  <si>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</si>
  <si>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</si>
  <si>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</si>
  <si>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</si>
  <si>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</si>
  <si>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</si>
  <si>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</si>
  <si>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</si>
  <si>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</si>
  <si>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</si>
  <si>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</si>
  <si>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</si>
  <si>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</si>
  <si>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</si>
  <si>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</si>
  <si>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</si>
  <si>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</si>
  <si>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</si>
  <si>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</si>
  <si>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</si>
  <si>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</si>
  <si>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</si>
  <si>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</si>
  <si>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</si>
  <si>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</si>
  <si>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</si>
  <si>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</si>
  <si>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</si>
  <si>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</si>
  <si>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</si>
  <si>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</si>
  <si>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</si>
  <si>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</si>
  <si>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</si>
  <si>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</si>
  <si>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</si>
  <si>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</si>
  <si>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</si>
  <si>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</si>
  <si>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</si>
  <si>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</si>
  <si>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</si>
  <si>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</si>
  <si>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</si>
  <si>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</si>
  <si>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</si>
  <si>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</si>
  <si>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</si>
  <si>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</si>
  <si>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</si>
  <si>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</si>
  <si>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</si>
  <si>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</si>
  <si>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</si>
  <si>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</si>
  <si>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</si>
  <si>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</si>
  <si>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</si>
  <si>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</si>
  <si>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</si>
  <si>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</si>
  <si>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</si>
  <si>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</si>
  <si>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</si>
  <si>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</si>
  <si>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</si>
  <si>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</si>
  <si>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</si>
  <si>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</si>
  <si>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</si>
  <si>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</si>
  <si>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</si>
  <si>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</si>
  <si>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</si>
  <si>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</si>
  <si>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</si>
  <si>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</si>
  <si>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</si>
  <si>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</si>
  <si>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</si>
  <si>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</si>
  <si>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</si>
  <si>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</si>
  <si>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</si>
  <si>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</si>
  <si>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</si>
  <si>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</si>
  <si>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</si>
  <si>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</si>
  <si>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</si>
  <si>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</si>
  <si>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</si>
  <si>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</si>
  <si>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</si>
  <si>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</si>
  <si>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</si>
  <si>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</si>
  <si>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</si>
  <si>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</si>
  <si>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</si>
  <si>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</si>
  <si>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</si>
  <si>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</si>
  <si>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</si>
  <si>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</si>
  <si>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</si>
  <si>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</si>
  <si>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</si>
  <si>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</si>
  <si>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</si>
  <si>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</si>
  <si>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</si>
  <si>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</si>
  <si>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</si>
  <si>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</si>
  <si>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</si>
  <si>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</si>
  <si>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</si>
  <si>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</si>
  <si>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</si>
  <si>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</si>
  <si>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</si>
  <si>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</si>
  <si>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</si>
  <si>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</si>
  <si>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</si>
  <si>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</si>
  <si>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</si>
  <si>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</si>
  <si>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</si>
  <si>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</si>
  <si>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</si>
  <si>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</si>
  <si>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</si>
  <si>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</si>
  <si>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</si>
  <si>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</si>
  <si>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</si>
  <si>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</si>
  <si>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</si>
  <si>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</si>
  <si>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</si>
  <si>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</si>
  <si>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</si>
  <si>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</si>
  <si>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</si>
  <si>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</si>
  <si>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</si>
  <si>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</si>
  <si>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</si>
  <si>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</si>
  <si>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</si>
  <si>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</si>
  <si>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</si>
  <si>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</si>
  <si>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</si>
  <si>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</si>
  <si>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</si>
  <si>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</si>
  <si>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</si>
  <si>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</si>
  <si>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</si>
  <si>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</si>
  <si>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</si>
  <si>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</si>
  <si>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</si>
  <si>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</si>
  <si>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</si>
  <si>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</si>
  <si>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</si>
  <si>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</si>
  <si>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</si>
  <si>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</si>
  <si>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</si>
  <si>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</si>
  <si>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</si>
  <si>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</si>
  <si>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</si>
  <si>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</si>
  <si>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</si>
  <si>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</si>
  <si>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</si>
  <si>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</si>
  <si>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</si>
  <si>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</si>
  <si>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</si>
  <si>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</si>
  <si>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</si>
  <si>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</si>
  <si>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</si>
  <si>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</si>
  <si>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</si>
  <si>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</si>
  <si>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</si>
  <si>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</si>
  <si>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</si>
  <si>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</si>
  <si>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</si>
  <si>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</si>
  <si>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</si>
  <si>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</si>
  <si>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</si>
  <si>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</si>
  <si>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</si>
  <si>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</si>
  <si>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</si>
  <si>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</si>
  <si>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</si>
  <si>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</si>
  <si>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</si>
  <si>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</si>
  <si>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</si>
  <si>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</si>
  <si>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</si>
  <si>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</si>
  <si>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</si>
  <si>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</si>
  <si>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</si>
  <si>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</si>
  <si>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</si>
  <si>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</si>
  <si>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</si>
  <si>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</si>
  <si>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</si>
  <si>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</si>
  <si>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</si>
  <si>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</si>
  <si>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</si>
  <si>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</si>
  <si>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</si>
  <si>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</si>
  <si>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</si>
  <si>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</si>
  <si>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</si>
  <si>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</si>
  <si>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</si>
  <si>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</si>
  <si>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</si>
  <si>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</si>
  <si>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</si>
  <si>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</si>
  <si>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</si>
  <si>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</si>
  <si>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</si>
  <si>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</si>
  <si>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</si>
  <si>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</si>
  <si>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</si>
  <si>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</si>
  <si>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</si>
  <si>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</si>
  <si>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</si>
  <si>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</si>
  <si>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</si>
  <si>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</si>
  <si>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</si>
  <si>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</si>
  <si>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</si>
  <si>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</si>
  <si>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</si>
  <si>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</si>
  <si>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</si>
  <si>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</si>
  <si>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</si>
  <si>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</si>
  <si>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</si>
  <si>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</si>
  <si>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</si>
  <si>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</si>
  <si>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</si>
  <si>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</si>
  <si>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</si>
  <si>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</si>
  <si>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</si>
  <si>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</si>
  <si>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</si>
  <si>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</si>
  <si>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</si>
  <si>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</si>
  <si>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</si>
  <si>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</si>
  <si>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</si>
  <si>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</si>
  <si>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</si>
  <si>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</si>
  <si>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</si>
  <si>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</si>
  <si>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</si>
  <si>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</si>
  <si>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</si>
  <si>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</si>
  <si>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</si>
  <si>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</si>
  <si>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</si>
  <si>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</si>
  <si>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</si>
  <si>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</si>
  <si>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</si>
  <si>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</si>
  <si>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</si>
  <si>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</si>
  <si>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</si>
  <si>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</si>
  <si>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</si>
  <si>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</si>
  <si>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</si>
  <si>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</si>
  <si>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</si>
  <si>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</si>
  <si>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</si>
  <si>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</si>
  <si>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</si>
  <si>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</si>
  <si>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</si>
  <si>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</si>
  <si>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</si>
  <si>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</si>
  <si>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</si>
  <si>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</si>
  <si>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</si>
  <si>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</si>
  <si>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</si>
  <si>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</si>
  <si>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</si>
  <si>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</si>
  <si>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</si>
  <si>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</si>
  <si>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</si>
  <si>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</si>
  <si>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</si>
  <si>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</si>
  <si>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</si>
  <si>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</si>
  <si>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</si>
  <si>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</si>
  <si>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</si>
  <si>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</si>
  <si>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</si>
  <si>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</si>
  <si>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</si>
  <si>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</si>
  <si>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</si>
  <si>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</si>
  <si>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</si>
  <si>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</si>
  <si>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</si>
  <si>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</si>
  <si>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</si>
  <si>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</si>
  <si>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</si>
  <si>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</si>
  <si>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</si>
  <si>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</si>
  <si>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</si>
  <si>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</si>
  <si>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</si>
  <si>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</si>
  <si>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</si>
  <si>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</si>
  <si>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</si>
  <si>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</si>
  <si>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</si>
  <si>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</si>
  <si>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</si>
  <si>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</si>
  <si>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</si>
  <si>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</si>
  <si>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</si>
  <si>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</si>
  <si>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</si>
  <si>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</si>
  <si>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</si>
  <si>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</si>
  <si>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</si>
  <si>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</si>
  <si>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</si>
  <si>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</si>
  <si>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</si>
  <si>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</si>
  <si>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</si>
  <si>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</si>
  <si>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</si>
  <si>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</si>
  <si>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</si>
  <si>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</si>
  <si>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</si>
  <si>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</si>
  <si>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</si>
  <si>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</si>
  <si>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</si>
  <si>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</si>
  <si>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</si>
  <si>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</si>
  <si>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</si>
  <si>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</si>
  <si>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</si>
  <si>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</si>
  <si>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</si>
  <si>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</si>
  <si>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</si>
  <si>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</si>
  <si>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</si>
  <si>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</si>
  <si>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</si>
  <si>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</si>
  <si>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</si>
  <si>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</si>
  <si>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</si>
  <si>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</si>
  <si>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</si>
  <si>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</si>
  <si>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</si>
  <si>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</si>
  <si>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</si>
  <si>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</si>
  <si>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</si>
  <si>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</si>
  <si>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</si>
  <si>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</si>
  <si>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</si>
  <si>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</si>
  <si>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</si>
  <si>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</si>
  <si>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</si>
  <si>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</si>
  <si>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</si>
  <si>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</si>
  <si>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</si>
  <si>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</si>
  <si>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</si>
  <si>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</si>
  <si>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</si>
  <si>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</si>
  <si>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</si>
  <si>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</si>
  <si>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</si>
  <si>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</si>
  <si>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</si>
  <si>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</si>
  <si>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</si>
  <si>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</si>
  <si>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</si>
  <si>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</si>
  <si>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</si>
  <si>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</si>
  <si>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</si>
  <si>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</si>
  <si>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</si>
  <si>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</si>
  <si>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</si>
  <si>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</si>
  <si>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</si>
  <si>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</si>
  <si>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</si>
  <si>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</si>
  <si>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</si>
  <si>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</si>
  <si>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</si>
  <si>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</si>
  <si>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</si>
  <si>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</si>
  <si>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</si>
  <si>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</si>
  <si>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</si>
  <si>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</si>
  <si>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</si>
  <si>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</si>
  <si>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</si>
  <si>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</si>
  <si>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</si>
  <si>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</si>
  <si>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</si>
  <si>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</si>
  <si>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</si>
  <si>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</si>
  <si>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</si>
  <si>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</si>
  <si>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</si>
  <si>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</si>
  <si>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</si>
  <si>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</si>
  <si>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</si>
  <si>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</si>
  <si>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</si>
  <si>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</si>
  <si>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</si>
  <si>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</si>
  <si>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</si>
  <si>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</si>
  <si>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</si>
  <si>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</si>
  <si>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</si>
  <si>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</si>
  <si>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</si>
  <si>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</si>
  <si>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</si>
  <si>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</si>
  <si>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</si>
  <si>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</si>
  <si>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</si>
  <si>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</si>
  <si>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</si>
  <si>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</si>
  <si>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</si>
  <si>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</si>
  <si>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</si>
  <si>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</si>
  <si>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</si>
  <si>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</si>
  <si>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</si>
  <si>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</si>
  <si>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</si>
  <si>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</si>
  <si>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</si>
  <si>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</si>
  <si>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</si>
  <si>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</si>
  <si>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</si>
  <si>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</si>
  <si>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</si>
  <si>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</si>
  <si>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</si>
  <si>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</si>
  <si>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</si>
  <si>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</si>
  <si>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</si>
  <si>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</si>
  <si>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</si>
  <si>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</si>
  <si>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</si>
  <si>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</si>
  <si>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</si>
  <si>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</si>
  <si>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</si>
  <si>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</si>
  <si>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</si>
  <si>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</si>
  <si>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</si>
  <si>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</si>
  <si>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</si>
  <si>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</si>
  <si>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</si>
  <si>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</si>
  <si>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</si>
  <si>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</si>
  <si>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</si>
  <si>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</si>
  <si>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</si>
  <si>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</si>
  <si>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</si>
  <si>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</si>
  <si>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</si>
  <si>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</si>
  <si>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</si>
  <si>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</si>
  <si>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</si>
  <si>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</si>
  <si>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</si>
  <si>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</si>
  <si>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</si>
  <si>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</si>
  <si>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</si>
  <si>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</si>
  <si>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</si>
  <si>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</si>
  <si>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</si>
  <si>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</si>
  <si>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</si>
  <si>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</si>
  <si>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</si>
  <si>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</si>
  <si>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</si>
  <si>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</si>
  <si>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</si>
  <si>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</si>
  <si>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</si>
  <si>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</si>
  <si>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</si>
  <si>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</si>
  <si>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</si>
  <si>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</si>
  <si>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</si>
  <si>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</si>
  <si>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</si>
  <si>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</si>
  <si>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</si>
  <si>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</si>
  <si>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</si>
  <si>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</si>
  <si>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</si>
  <si>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</si>
  <si>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</si>
  <si>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</si>
  <si>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</si>
  <si>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</si>
  <si>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</si>
  <si>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</si>
  <si>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</si>
  <si>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</si>
  <si>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</si>
  <si>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</si>
  <si>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</si>
  <si>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</si>
  <si>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</si>
  <si>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</si>
  <si>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</si>
  <si>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</si>
  <si>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</si>
  <si>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</si>
  <si>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</si>
  <si>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</si>
  <si>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</si>
  <si>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</si>
  <si>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</si>
  <si>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</si>
  <si>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</si>
  <si>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</si>
  <si>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</si>
  <si>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</si>
  <si>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</si>
  <si>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</si>
  <si>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</si>
  <si>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</si>
  <si>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</si>
  <si>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</si>
  <si>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</si>
  <si>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</si>
  <si>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</si>
  <si>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</si>
  <si>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</si>
  <si>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</si>
  <si>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</si>
  <si>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</si>
  <si>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</si>
  <si>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</si>
  <si>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</si>
  <si>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</si>
  <si>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</si>
  <si>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</si>
  <si>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</si>
  <si>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</si>
  <si>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</si>
  <si>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</si>
  <si>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</si>
  <si>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</si>
  <si>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</si>
  <si>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</si>
  <si>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</si>
  <si>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</si>
  <si>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</si>
  <si>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</si>
  <si>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</si>
  <si>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</si>
  <si>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</si>
  <si>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</si>
  <si>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</si>
  <si>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</si>
  <si>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</si>
  <si>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</si>
  <si>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</si>
  <si>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</si>
  <si>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</si>
  <si>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</si>
  <si>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</si>
  <si>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</si>
  <si>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</si>
  <si>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</si>
  <si>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</si>
  <si>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</si>
  <si>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</si>
  <si>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</si>
  <si>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</si>
  <si>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</si>
  <si>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</si>
  <si>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</si>
  <si>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</si>
  <si>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</si>
  <si>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</si>
  <si>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</si>
  <si>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</si>
  <si>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</si>
  <si>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</si>
  <si>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</si>
  <si>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</si>
  <si>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</si>
  <si>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</si>
  <si>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</si>
  <si>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</si>
  <si>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</si>
  <si>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</si>
  <si>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</si>
  <si>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</si>
  <si>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</si>
  <si>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</si>
  <si>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</si>
  <si>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</si>
  <si>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</si>
  <si>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</si>
  <si>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</si>
  <si>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</si>
  <si>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</si>
  <si>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</si>
  <si>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</si>
  <si>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</si>
  <si>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</si>
  <si>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</si>
  <si>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</si>
  <si>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</si>
  <si>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</si>
  <si>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</si>
  <si>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</si>
  <si>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</si>
  <si>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</si>
  <si>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</si>
  <si>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</si>
  <si>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</si>
  <si>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</si>
  <si>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</si>
  <si>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</si>
  <si>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</si>
  <si>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</si>
  <si>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</si>
  <si>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</si>
  <si>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</si>
  <si>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</si>
  <si>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</si>
  <si>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</si>
  <si>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</si>
  <si>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</si>
  <si>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</si>
  <si>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</si>
  <si>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</si>
  <si>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</si>
  <si>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</si>
  <si>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</si>
  <si>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</si>
  <si>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</si>
  <si>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</si>
  <si>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</si>
  <si>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</si>
  <si>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</si>
  <si>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</si>
  <si>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</si>
  <si>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</si>
  <si>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</si>
  <si>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</si>
  <si>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</si>
  <si>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</si>
  <si>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</si>
  <si>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</si>
  <si>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</si>
  <si>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</si>
  <si>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</si>
  <si>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</si>
  <si>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</si>
  <si>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</si>
  <si>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</si>
  <si>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</si>
  <si>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</si>
  <si>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</si>
  <si>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</si>
  <si>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</si>
  <si>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</si>
  <si>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</si>
  <si>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</si>
  <si>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</si>
  <si>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</si>
  <si>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</si>
  <si>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</si>
  <si>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</si>
  <si>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</si>
  <si>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</si>
  <si>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</si>
  <si>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</si>
  <si>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</si>
  <si>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</si>
  <si>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</si>
  <si>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</si>
  <si>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</si>
  <si>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</si>
  <si>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</si>
  <si>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</si>
  <si>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</si>
  <si>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</si>
  <si>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</si>
  <si>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</si>
  <si>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</si>
  <si>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</si>
  <si>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</si>
  <si>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</si>
  <si>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</si>
  <si>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</si>
  <si>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</si>
  <si>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</si>
  <si>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</si>
  <si>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</si>
  <si>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</si>
  <si>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</si>
  <si>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</si>
  <si>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</si>
  <si>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</si>
  <si>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</si>
  <si>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</si>
  <si>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</si>
  <si>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</si>
  <si>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</si>
  <si>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</si>
  <si>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</si>
  <si>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</si>
  <si>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</si>
  <si>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</si>
  <si>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</si>
  <si>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</si>
  <si>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</si>
  <si>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</si>
  <si>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</si>
  <si>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</si>
  <si>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</si>
  <si>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</si>
  <si>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</si>
  <si>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</si>
  <si>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</si>
  <si>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</si>
  <si>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</si>
  <si>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</si>
  <si>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</si>
  <si>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</si>
  <si>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</si>
  <si>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</si>
  <si>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</si>
  <si>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</si>
  <si>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</si>
  <si>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</si>
  <si>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</si>
  <si>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</si>
  <si>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</si>
  <si>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</si>
  <si>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</si>
  <si>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</si>
  <si>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</si>
  <si>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</si>
  <si>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</si>
  <si>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</si>
  <si>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</si>
  <si>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</si>
  <si>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</si>
  <si>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</si>
  <si>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</si>
  <si>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</si>
  <si>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</si>
  <si>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</si>
  <si>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</si>
  <si>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</si>
  <si>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</si>
  <si>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</si>
  <si>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</si>
  <si>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</si>
  <si>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</si>
  <si>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</si>
  <si>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</si>
  <si>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</si>
  <si>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</si>
  <si>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</si>
  <si>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</si>
  <si>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</si>
  <si>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</si>
  <si>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</si>
  <si>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</si>
  <si>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</si>
  <si>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</si>
  <si>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</si>
  <si>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</si>
  <si>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</si>
  <si>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</si>
  <si>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</si>
  <si>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</si>
  <si>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</si>
  <si>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</si>
  <si>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</si>
  <si>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</si>
  <si>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</si>
  <si>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</si>
  <si>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</si>
  <si>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</si>
  <si>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</si>
  <si>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</si>
  <si>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</si>
  <si>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</si>
  <si>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</si>
  <si>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</si>
  <si>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</si>
  <si>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</si>
  <si>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</si>
  <si>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</si>
  <si>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</si>
  <si>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</si>
  <si>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</si>
  <si>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</si>
  <si>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</si>
  <si>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</si>
  <si>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</si>
  <si>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</si>
  <si>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</si>
  <si>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</si>
  <si>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</si>
  <si>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</si>
  <si>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</si>
  <si>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</si>
  <si>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</si>
  <si>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</si>
  <si>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</si>
  <si>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</si>
  <si>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</si>
  <si>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</si>
  <si>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</si>
  <si>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</si>
  <si>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</si>
  <si>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</si>
  <si>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</si>
  <si>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</si>
  <si>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</si>
  <si>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</si>
  <si>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</si>
  <si>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</si>
  <si>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</si>
  <si>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</si>
  <si>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</si>
  <si>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</si>
  <si>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</si>
  <si>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</si>
  <si>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</si>
  <si>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</si>
  <si>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</si>
  <si>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</si>
  <si>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</si>
  <si>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</si>
  <si>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</si>
  <si>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</si>
  <si>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</si>
  <si>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</si>
  <si>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</si>
  <si>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</si>
  <si>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</si>
  <si>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</si>
  <si>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</si>
  <si>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</si>
  <si>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</si>
  <si>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</si>
  <si>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</si>
  <si>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</si>
  <si>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</si>
  <si>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</si>
  <si>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</si>
  <si>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</si>
  <si>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</si>
  <si>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</si>
  <si>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</si>
  <si>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</si>
  <si>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</si>
  <si>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</si>
  <si>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</si>
  <si>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</si>
  <si>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</si>
  <si>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</si>
  <si>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</si>
  <si>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</si>
  <si>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</si>
  <si>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</si>
  <si>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</si>
  <si>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</si>
  <si>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</si>
  <si>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</si>
  <si>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</si>
  <si>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</si>
  <si>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</si>
  <si>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</si>
  <si>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</si>
  <si>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</si>
  <si>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</si>
  <si>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</si>
  <si>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</si>
  <si>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</si>
  <si>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</si>
  <si>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</si>
  <si>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</si>
  <si>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</si>
  <si>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</si>
  <si>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</si>
  <si>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</si>
  <si>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</si>
  <si>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</si>
  <si>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</si>
  <si>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</si>
  <si>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</si>
  <si>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</si>
  <si>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</si>
  <si>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</si>
  <si>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</si>
  <si>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</si>
  <si>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</si>
  <si>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</si>
  <si>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</si>
  <si>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</si>
  <si>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</si>
  <si>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</si>
  <si>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</si>
  <si>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</si>
  <si>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</si>
  <si>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</si>
  <si>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</si>
  <si>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</si>
  <si>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</si>
  <si>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</si>
  <si>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</si>
  <si>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</si>
  <si>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</si>
  <si>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</si>
  <si>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</si>
  <si>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</si>
  <si>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</si>
  <si>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</si>
  <si>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</si>
  <si>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</si>
  <si>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</si>
  <si>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</si>
  <si>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</si>
  <si>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</si>
  <si>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</si>
  <si>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</si>
  <si>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</si>
  <si>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</si>
  <si>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</si>
  <si>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</si>
  <si>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</si>
  <si>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</si>
  <si>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</si>
  <si>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</si>
  <si>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</si>
  <si>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</si>
  <si>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</si>
  <si>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</si>
  <si>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</si>
  <si>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</si>
  <si>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</si>
  <si>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</si>
  <si>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</si>
  <si>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</si>
  <si>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</si>
  <si>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</si>
  <si>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</si>
  <si>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</si>
  <si>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</si>
  <si>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</si>
  <si>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</si>
  <si>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</si>
  <si>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</si>
  <si>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</si>
  <si>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</si>
  <si>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</si>
  <si>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</si>
  <si>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</si>
  <si>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</si>
  <si>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</si>
  <si>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</si>
  <si>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</si>
  <si>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</si>
  <si>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</si>
  <si>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</si>
  <si>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</si>
  <si>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</si>
  <si>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</si>
  <si>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</si>
  <si>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</si>
  <si>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</si>
  <si>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</si>
  <si>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</si>
  <si>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</si>
  <si>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</si>
  <si>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</si>
  <si>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</si>
  <si>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</si>
  <si>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</si>
  <si>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</si>
  <si>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</si>
  <si>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</si>
  <si>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</si>
  <si>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</si>
  <si>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</si>
  <si>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</si>
  <si>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</si>
  <si>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</si>
  <si>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</si>
  <si>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</si>
  <si>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</si>
  <si>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</si>
  <si>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</si>
  <si>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</si>
  <si>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</si>
  <si>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</si>
  <si>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</si>
  <si>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</si>
  <si>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</si>
  <si>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</si>
  <si>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</si>
  <si>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</si>
  <si>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</si>
  <si>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</si>
  <si>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</si>
  <si>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</si>
  <si>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</si>
  <si>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</si>
  <si>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</si>
  <si>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</si>
  <si>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</si>
  <si>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</si>
  <si>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</si>
  <si>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</si>
  <si>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</si>
  <si>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</si>
  <si>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</si>
  <si>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</si>
  <si>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</si>
  <si>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</si>
  <si>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</si>
  <si>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</si>
  <si>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</si>
  <si>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</si>
  <si>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</si>
  <si>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</si>
  <si>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</si>
  <si>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</si>
  <si>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</si>
  <si>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</si>
  <si>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</si>
  <si>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</si>
  <si>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</si>
  <si>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</si>
  <si>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</si>
  <si>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</si>
  <si>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</si>
  <si>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</si>
  <si>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</si>
  <si>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</si>
  <si>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</si>
  <si>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</si>
  <si>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</si>
  <si>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</si>
  <si>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</si>
  <si>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</si>
  <si>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</si>
  <si>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</si>
  <si>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</si>
  <si>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</si>
  <si>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</si>
  <si>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</si>
  <si>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</si>
  <si>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</si>
  <si>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</si>
  <si>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</si>
  <si>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</si>
  <si>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</si>
  <si>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</si>
  <si>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</si>
  <si>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</si>
  <si>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</si>
  <si>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</si>
  <si>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</si>
  <si>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</si>
  <si>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</si>
  <si>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</si>
  <si>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</si>
  <si>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</si>
  <si>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</si>
  <si>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</si>
  <si>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</si>
  <si>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</si>
  <si>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</si>
  <si>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</si>
  <si>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</si>
  <si>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</si>
  <si>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</si>
  <si>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</si>
  <si>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</si>
  <si>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</si>
  <si>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</si>
  <si>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</si>
  <si>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</si>
  <si>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</si>
  <si>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</si>
  <si>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</si>
  <si>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</si>
  <si>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</si>
  <si>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</si>
  <si>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</si>
  <si>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</si>
  <si>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</si>
  <si>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</si>
  <si>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</si>
  <si>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</si>
  <si>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</si>
  <si>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</si>
  <si>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</si>
  <si>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</si>
  <si>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</si>
  <si>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</si>
  <si>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</si>
  <si>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</si>
  <si>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</si>
  <si>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</si>
  <si>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</si>
  <si>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</si>
  <si>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</si>
  <si>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</si>
  <si>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</si>
  <si>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</si>
  <si>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</si>
  <si>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</si>
  <si>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</si>
  <si>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</si>
  <si>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</si>
  <si>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</si>
  <si>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</si>
  <si>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</si>
  <si>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</si>
  <si>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</si>
  <si>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</si>
  <si>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</si>
  <si>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</si>
  <si>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</si>
  <si>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</si>
  <si>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</si>
  <si>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</si>
  <si>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</si>
  <si>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</si>
  <si>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</si>
  <si>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</si>
  <si>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</si>
  <si>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</si>
  <si>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</si>
  <si>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</si>
  <si>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</si>
  <si>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</si>
  <si>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</si>
  <si>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</si>
  <si>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</si>
  <si>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</si>
  <si>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</si>
  <si>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</si>
  <si>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</si>
  <si>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</si>
  <si>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</si>
  <si>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</si>
  <si>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</si>
  <si>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</si>
  <si>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</si>
  <si>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</si>
  <si>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</si>
  <si>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</si>
  <si>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</si>
  <si>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</si>
  <si>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</si>
  <si>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</si>
  <si>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</si>
  <si>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</si>
  <si>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</si>
  <si>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</si>
  <si>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</si>
  <si>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</si>
  <si>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</si>
  <si>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</si>
  <si>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</si>
  <si>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</si>
  <si>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</si>
  <si>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</si>
  <si>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</si>
  <si>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</si>
  <si>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</si>
  <si>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</si>
  <si>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</si>
  <si>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</si>
  <si>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</si>
  <si>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</si>
  <si>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</si>
  <si>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</si>
  <si>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</si>
  <si>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</si>
  <si>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</si>
  <si>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</si>
  <si>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</si>
  <si>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</si>
  <si>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</si>
  <si>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</si>
  <si>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</si>
  <si>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</si>
  <si>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</si>
  <si>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</si>
  <si>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</si>
  <si>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</si>
  <si>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</si>
  <si>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</si>
  <si>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</si>
  <si>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</si>
  <si>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</si>
  <si>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</si>
  <si>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</si>
  <si>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</si>
  <si>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</si>
  <si>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</si>
  <si>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</si>
  <si>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</si>
  <si>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</si>
  <si>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</si>
  <si>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</si>
  <si>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</si>
  <si>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</si>
  <si>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</si>
  <si>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</si>
  <si>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</si>
  <si>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</si>
  <si>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</si>
  <si>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</si>
  <si>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</si>
  <si>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</si>
  <si>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</si>
  <si>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</si>
  <si>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</si>
  <si>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</si>
  <si>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</si>
  <si>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</si>
  <si>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</si>
  <si>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</si>
  <si>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</si>
  <si>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</si>
  <si>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</si>
  <si>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</si>
  <si>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</si>
  <si>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</si>
  <si>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</si>
  <si>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</si>
  <si>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</si>
  <si>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</si>
  <si>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</si>
  <si>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</si>
  <si>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</si>
  <si>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</si>
  <si>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</si>
  <si>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</si>
  <si>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</si>
  <si>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</si>
  <si>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</si>
  <si>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</si>
  <si>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</si>
  <si>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</si>
  <si>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</si>
  <si>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</si>
  <si>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</si>
  <si>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</si>
  <si>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</si>
  <si>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</si>
  <si>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</si>
  <si>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</si>
  <si>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</si>
  <si>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</si>
  <si>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</si>
  <si>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</si>
  <si>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</si>
  <si>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</si>
  <si>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</si>
  <si>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</si>
  <si>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</si>
  <si>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</si>
  <si>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</si>
  <si>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</si>
  <si>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</si>
  <si>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</si>
  <si>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</si>
  <si>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</si>
  <si>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</si>
  <si>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</si>
  <si>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</si>
  <si>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</si>
  <si>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</si>
  <si>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</si>
  <si>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</si>
  <si>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</si>
  <si>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</si>
  <si>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</si>
  <si>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</si>
  <si>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</si>
  <si>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</si>
  <si>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</si>
  <si>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</si>
  <si>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</si>
  <si>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</si>
  <si>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</si>
  <si>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</si>
  <si>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</si>
  <si>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</si>
  <si>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</si>
  <si>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</si>
  <si>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</si>
  <si>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</si>
  <si>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</si>
  <si>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</si>
  <si>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</si>
  <si>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</si>
  <si>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</si>
  <si>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</si>
  <si>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</si>
  <si>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</si>
  <si>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</si>
  <si>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</si>
  <si>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</si>
  <si>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</si>
  <si>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</si>
  <si>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</si>
  <si>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</si>
  <si>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</si>
  <si>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</si>
  <si>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</si>
  <si>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</si>
  <si>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</si>
  <si>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</si>
  <si>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</si>
  <si>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</si>
  <si>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</si>
  <si>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</si>
  <si>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</si>
  <si>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</si>
  <si>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</si>
  <si>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</si>
  <si>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</si>
  <si>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</si>
  <si>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</si>
  <si>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</si>
  <si>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</si>
  <si>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</si>
  <si>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</si>
  <si>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</si>
  <si>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</si>
  <si>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</si>
  <si>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</si>
  <si>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</si>
  <si>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</si>
  <si>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</si>
  <si>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</si>
  <si>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</si>
  <si>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</si>
  <si>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</si>
  <si>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</si>
  <si>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</si>
  <si>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</si>
  <si>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</si>
  <si>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</si>
  <si>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</si>
  <si>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</si>
  <si>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</si>
  <si>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</si>
  <si>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</si>
  <si>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</si>
  <si>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</si>
  <si>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</si>
  <si>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</si>
  <si>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</si>
  <si>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</si>
  <si>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</si>
  <si>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</si>
  <si>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</si>
  <si>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</si>
  <si>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</si>
  <si>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</si>
  <si>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</si>
  <si>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</si>
  <si>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</si>
  <si>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</si>
  <si>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</si>
  <si>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</si>
  <si>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</si>
  <si>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</si>
  <si>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</si>
  <si>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</si>
  <si>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</si>
  <si>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</si>
  <si>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</si>
  <si>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</si>
  <si>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</si>
  <si>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</si>
  <si>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</si>
  <si>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</si>
  <si>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</si>
  <si>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</si>
  <si>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</si>
  <si>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</si>
  <si>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</si>
  <si>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</si>
  <si>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</si>
  <si>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</si>
  <si>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</si>
  <si>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</si>
  <si>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</si>
  <si>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</si>
  <si>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</si>
  <si>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</si>
  <si>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</si>
  <si>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</si>
  <si>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</si>
  <si>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</si>
  <si>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</si>
  <si>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</si>
  <si>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</si>
  <si>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</si>
  <si>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</si>
  <si>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</si>
  <si>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</si>
  <si>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</si>
  <si>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</si>
  <si>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</si>
  <si>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</si>
  <si>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</si>
  <si>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</si>
  <si>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</si>
  <si>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</si>
  <si>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</si>
  <si>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</si>
  <si>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</si>
  <si>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</si>
  <si>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</si>
  <si>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</si>
  <si>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</si>
  <si>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</si>
  <si>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</si>
  <si>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</si>
  <si>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</si>
  <si>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</si>
  <si>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</si>
  <si>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</si>
  <si>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</si>
  <si>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</si>
  <si>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</si>
  <si>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</si>
  <si>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</si>
  <si>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</si>
  <si>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</si>
  <si>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</si>
  <si>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</si>
  <si>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</si>
  <si>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</si>
  <si>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</si>
  <si>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</si>
  <si>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</si>
  <si>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</si>
  <si>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</si>
  <si>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</si>
  <si>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</si>
  <si>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</si>
  <si>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</si>
  <si>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</si>
  <si>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</si>
  <si>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</si>
  <si>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</si>
  <si>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</si>
  <si>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</si>
  <si>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</si>
  <si>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</si>
  <si>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</si>
  <si>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</si>
  <si>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</si>
  <si>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</si>
  <si>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</si>
  <si>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</si>
  <si>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</si>
  <si>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</si>
  <si>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</si>
  <si>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</si>
  <si>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</si>
  <si>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</si>
  <si>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</si>
  <si>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</si>
  <si>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</si>
  <si>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</si>
  <si>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</si>
  <si>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</si>
  <si>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</si>
  <si>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</si>
  <si>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</si>
  <si>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</si>
  <si>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</si>
  <si>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</si>
  <si>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</si>
  <si>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</si>
  <si>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</si>
  <si>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</si>
  <si>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</si>
  <si>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</si>
  <si>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</si>
  <si>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</si>
  <si>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</si>
  <si>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</si>
  <si>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</si>
  <si>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</si>
  <si>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</si>
  <si>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</si>
  <si>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</si>
  <si>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</si>
  <si>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</si>
  <si>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</si>
  <si>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</si>
  <si>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</si>
  <si>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</si>
  <si>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</si>
  <si>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</si>
  <si>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</si>
  <si>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</si>
  <si>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</si>
  <si>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</si>
  <si>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</si>
  <si>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</si>
  <si>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</si>
  <si>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</si>
  <si>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</si>
  <si>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</si>
  <si>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</si>
  <si>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</si>
  <si>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</si>
  <si>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</si>
  <si>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</si>
  <si>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</si>
  <si>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</si>
  <si>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</si>
  <si>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</si>
  <si>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</si>
  <si>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</si>
  <si>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</si>
  <si>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</si>
  <si>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</si>
  <si>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</si>
  <si>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</si>
  <si>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</si>
  <si>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</si>
  <si>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</si>
  <si>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</si>
  <si>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</si>
  <si>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</si>
  <si>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</si>
  <si>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</si>
  <si>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</si>
  <si>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</si>
  <si>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</si>
  <si>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</si>
  <si>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</si>
  <si>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</si>
  <si>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</si>
  <si>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</si>
  <si>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</si>
  <si>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</si>
  <si>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</si>
  <si>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</si>
  <si>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</si>
  <si>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</si>
  <si>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</si>
  <si>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</si>
  <si>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</si>
  <si>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</si>
  <si>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</si>
  <si>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</si>
  <si>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</si>
  <si>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</si>
  <si>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</si>
  <si>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</si>
  <si>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</si>
  <si>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</si>
  <si>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</si>
  <si>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</si>
  <si>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</si>
  <si>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</si>
  <si>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</si>
  <si>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</si>
  <si>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</si>
  <si>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</si>
  <si>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</si>
  <si>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</si>
  <si>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</si>
  <si>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</si>
  <si>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</si>
  <si>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</si>
  <si>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</si>
  <si>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</si>
  <si>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</si>
  <si>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</si>
  <si>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</si>
  <si>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</si>
  <si>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</si>
  <si>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</si>
  <si>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</si>
  <si>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</si>
  <si>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</si>
  <si>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</si>
  <si>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</si>
  <si>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</si>
  <si>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</si>
  <si>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</si>
  <si>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</si>
  <si>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</si>
  <si>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</si>
  <si>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</si>
  <si>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</si>
  <si>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</si>
  <si>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</si>
  <si>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</si>
  <si>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</si>
  <si>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</si>
  <si>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</si>
  <si>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</si>
  <si>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</si>
  <si>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</si>
  <si>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</si>
  <si>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</si>
  <si>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</si>
  <si>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</si>
  <si>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</si>
  <si>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</si>
  <si>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</si>
  <si>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</si>
  <si>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</si>
  <si>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</si>
  <si>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</si>
  <si>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</si>
  <si>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</si>
  <si>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</si>
  <si>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</si>
  <si>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</si>
  <si>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</si>
  <si>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</si>
  <si>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</si>
  <si>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</si>
  <si>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</si>
  <si>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</si>
  <si>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</si>
  <si>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</si>
  <si>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</si>
  <si>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</si>
  <si>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</si>
  <si>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</si>
  <si>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</si>
  <si>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</si>
  <si>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</si>
  <si>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</si>
  <si>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</si>
  <si>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</si>
  <si>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</si>
  <si>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</si>
  <si>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</si>
  <si>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</si>
  <si>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</si>
  <si>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</si>
  <si>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</si>
  <si>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</si>
  <si>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</si>
  <si>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</si>
  <si>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</si>
  <si>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</si>
  <si>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</si>
  <si>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</si>
  <si>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</si>
  <si>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</si>
  <si>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</si>
  <si>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</si>
  <si>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</si>
  <si>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</si>
  <si>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</si>
  <si>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</si>
  <si>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</si>
  <si>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</si>
  <si>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</si>
  <si>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</si>
  <si>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</si>
  <si>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</si>
  <si>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</si>
  <si>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</si>
  <si>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</si>
  <si>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</si>
  <si>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</si>
  <si>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</si>
  <si>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</si>
  <si>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</si>
  <si>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</si>
  <si>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</si>
  <si>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</si>
  <si>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</si>
  <si>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</si>
  <si>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</si>
  <si>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</si>
  <si>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</si>
  <si>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</si>
  <si>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</si>
  <si>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</si>
  <si>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</si>
  <si>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</si>
  <si>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</si>
  <si>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</si>
  <si>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</si>
  <si>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</si>
  <si>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</si>
  <si>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</si>
  <si>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</si>
  <si>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</si>
  <si>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</si>
  <si>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</si>
  <si>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</si>
  <si>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</si>
  <si>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</si>
  <si>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</si>
  <si>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</si>
  <si>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</si>
  <si>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</si>
  <si>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</si>
  <si>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</si>
  <si>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</si>
  <si>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</si>
  <si>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</si>
  <si>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</si>
  <si>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</si>
  <si>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</si>
  <si>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</si>
  <si>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</si>
  <si>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</si>
  <si>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</si>
  <si>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</si>
  <si>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</si>
  <si>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</si>
  <si>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</si>
  <si>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</si>
  <si>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</si>
  <si>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</si>
  <si>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</si>
  <si>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</si>
  <si>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</si>
  <si>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</si>
  <si>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</si>
  <si>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</si>
  <si>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</si>
  <si>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</si>
  <si>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</si>
  <si>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</si>
  <si>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</si>
  <si>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</si>
  <si>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</si>
  <si>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</si>
  <si>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</si>
  <si>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</si>
  <si>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</si>
  <si>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</si>
  <si>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</si>
  <si>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</si>
  <si>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</si>
  <si>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</si>
  <si>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</si>
  <si>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</si>
  <si>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</si>
  <si>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</si>
  <si>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</si>
  <si>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</si>
  <si>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</si>
  <si>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</si>
  <si>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</si>
  <si>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</si>
  <si>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</si>
  <si>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</si>
  <si>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</si>
  <si>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</si>
  <si>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</si>
  <si>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</si>
  <si>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</si>
  <si>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</si>
  <si>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</si>
  <si>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</si>
  <si>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</si>
  <si>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</si>
  <si>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</si>
  <si>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</si>
  <si>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</si>
  <si>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</si>
  <si>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</si>
  <si>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</si>
  <si>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</si>
  <si>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</si>
  <si>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</si>
  <si>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</si>
  <si>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</si>
  <si>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</si>
  <si>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</si>
  <si>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</si>
  <si>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</si>
  <si>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</si>
  <si>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</si>
  <si>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</si>
  <si>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</si>
  <si>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</si>
  <si>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</si>
  <si>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</si>
  <si>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</si>
  <si>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</si>
  <si>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</si>
  <si>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</si>
  <si>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</si>
  <si>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</si>
  <si>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</si>
  <si>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</si>
  <si>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</si>
  <si>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</si>
  <si>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</si>
  <si>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</si>
  <si>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</si>
  <si>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</si>
  <si>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</si>
  <si>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</si>
  <si>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</si>
  <si>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</si>
  <si>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</si>
  <si>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</si>
  <si>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</si>
  <si>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</si>
  <si>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</si>
  <si>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</si>
  <si>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</si>
  <si>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</si>
  <si>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</si>
  <si>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</si>
  <si>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</si>
  <si>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</si>
  <si>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</si>
  <si>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</si>
  <si>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</si>
  <si>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</si>
  <si>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</si>
  <si>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</si>
  <si>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</si>
  <si>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</si>
  <si>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</si>
  <si>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</si>
  <si>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</si>
  <si>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</si>
  <si>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</si>
  <si>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</si>
  <si>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</si>
  <si>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</si>
  <si>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</si>
  <si>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</si>
  <si>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</si>
  <si>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</si>
  <si>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</si>
  <si>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</si>
  <si>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</si>
  <si>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</si>
  <si>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</si>
  <si>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</si>
  <si>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</si>
  <si>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</si>
  <si>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</si>
  <si>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</si>
  <si>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</si>
  <si>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</si>
  <si>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</si>
  <si>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</si>
  <si>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</si>
  <si>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</si>
  <si>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</si>
  <si>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</si>
  <si>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</si>
  <si>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</si>
  <si>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</si>
  <si>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</si>
  <si>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</si>
  <si>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</si>
  <si>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</si>
  <si>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</si>
  <si>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</si>
  <si>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</si>
  <si>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</si>
  <si>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</si>
  <si>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</si>
  <si>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</si>
  <si>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</si>
  <si>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</si>
  <si>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</si>
  <si>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</si>
  <si>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</si>
  <si>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</si>
  <si>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</si>
  <si>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</si>
  <si>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</si>
  <si>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</si>
  <si>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</si>
  <si>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</si>
  <si>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</si>
  <si>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</si>
  <si>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</si>
  <si>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</si>
  <si>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</si>
  <si>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</si>
  <si>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</si>
  <si>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</si>
  <si>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</si>
  <si>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</si>
  <si>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</si>
  <si>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</si>
  <si>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</si>
  <si>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</si>
  <si>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</si>
  <si>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</si>
  <si>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</si>
  <si>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</si>
  <si>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</si>
  <si>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</si>
  <si>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</si>
  <si>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</si>
  <si>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</si>
  <si>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</si>
  <si>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</si>
  <si>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</si>
  <si>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</si>
  <si>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</si>
  <si>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</si>
  <si>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</si>
  <si>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</si>
  <si>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</si>
  <si>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</si>
  <si>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</si>
  <si>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</si>
  <si>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</si>
  <si>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</si>
  <si>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</si>
  <si>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</si>
  <si>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</si>
  <si>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</si>
  <si>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</si>
  <si>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</si>
  <si>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</si>
  <si>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</si>
  <si>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</si>
  <si>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</si>
  <si>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</si>
  <si>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</si>
  <si>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</si>
  <si>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</si>
  <si>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</si>
  <si>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</si>
  <si>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</si>
  <si>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</si>
  <si>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</si>
  <si>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</si>
  <si>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</si>
  <si>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</si>
  <si>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</si>
  <si>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</si>
  <si>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</si>
  <si>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</si>
  <si>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</si>
  <si>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</si>
  <si>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</si>
  <si>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</si>
  <si>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</si>
  <si>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</si>
  <si>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</si>
  <si>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</si>
  <si>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</si>
  <si>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</si>
  <si>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</si>
  <si>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</si>
  <si>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</si>
  <si>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</si>
  <si>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</si>
  <si>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</si>
  <si>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</si>
  <si>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</si>
  <si>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</si>
  <si>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</si>
  <si>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</si>
  <si>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</si>
  <si>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</si>
  <si>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</si>
  <si>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</si>
  <si>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</si>
  <si>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</si>
  <si>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</si>
  <si>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</si>
  <si>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</si>
  <si>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</si>
  <si>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</si>
  <si>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</si>
  <si>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</si>
  <si>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</si>
  <si>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</si>
  <si>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</si>
  <si>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</si>
  <si>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</si>
  <si>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</si>
  <si>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</si>
  <si>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</si>
  <si>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</si>
  <si>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</si>
  <si>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</si>
  <si>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</si>
  <si>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</si>
  <si>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</si>
  <si>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</si>
  <si>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</si>
  <si>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</si>
  <si>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</si>
  <si>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</si>
  <si>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</si>
  <si>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</si>
  <si>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</si>
  <si>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</si>
  <si>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</si>
  <si>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</si>
  <si>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</si>
  <si>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</si>
  <si>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</si>
  <si>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</si>
  <si>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</si>
  <si>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</si>
  <si>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</si>
  <si>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</si>
  <si>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</si>
  <si>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</si>
  <si>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</si>
  <si>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</si>
  <si>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</si>
  <si>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</si>
  <si>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</si>
  <si>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</si>
  <si>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</si>
  <si>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</si>
  <si>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</si>
  <si>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</si>
  <si>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</si>
  <si>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</si>
  <si>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</si>
  <si>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</si>
  <si>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</si>
  <si>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</si>
  <si>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</si>
  <si>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</si>
  <si>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</si>
  <si>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</si>
  <si>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</si>
  <si>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</si>
  <si>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</si>
  <si>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</si>
  <si>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</si>
  <si>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</si>
  <si>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</si>
  <si>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</si>
  <si>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</si>
  <si>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</si>
  <si>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</si>
  <si>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</si>
  <si>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</si>
  <si>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</si>
  <si>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</si>
  <si>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</si>
  <si>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</si>
  <si>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</si>
  <si>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</si>
  <si>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</si>
  <si>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</si>
  <si>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</si>
  <si>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</si>
  <si>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</si>
  <si>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</si>
  <si>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</si>
  <si>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</si>
  <si>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</si>
  <si>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</si>
  <si>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</si>
  <si>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</si>
  <si>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</si>
  <si>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</si>
  <si>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</si>
  <si>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</si>
  <si>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</si>
  <si>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</si>
  <si>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</si>
  <si>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</si>
  <si>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</si>
  <si>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</si>
  <si>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</si>
  <si>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</si>
  <si>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</si>
  <si>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</si>
  <si>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</si>
  <si>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</si>
  <si>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</si>
  <si>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</si>
  <si>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</si>
  <si>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</si>
  <si>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</si>
  <si>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</si>
  <si>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</si>
  <si>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</si>
  <si>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</si>
  <si>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</si>
  <si>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</si>
  <si>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</si>
  <si>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</si>
  <si>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</si>
  <si>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</si>
  <si>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</si>
  <si>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</si>
  <si>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</si>
  <si>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</si>
  <si>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</si>
  <si>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</si>
  <si>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</si>
  <si>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</si>
  <si>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</si>
  <si>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</si>
  <si>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</si>
  <si>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</si>
  <si>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</si>
  <si>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</si>
  <si>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</si>
  <si>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</si>
  <si>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</si>
  <si>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</si>
  <si>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</si>
  <si>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</si>
  <si>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</si>
  <si>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</si>
  <si>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</si>
  <si>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</si>
  <si>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</si>
  <si>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</si>
  <si>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</si>
  <si>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</si>
  <si>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</si>
  <si>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</si>
  <si>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</si>
  <si>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</si>
  <si>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</si>
  <si>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</si>
  <si>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</si>
  <si>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</si>
  <si>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</si>
  <si>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</si>
  <si>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</si>
  <si>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</si>
  <si>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</si>
  <si>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</si>
  <si>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</si>
  <si>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</si>
  <si>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</si>
  <si>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</si>
  <si>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</si>
  <si>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</si>
  <si>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</si>
  <si>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</si>
  <si>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</si>
  <si>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</si>
  <si>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</si>
  <si>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</si>
  <si>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</si>
  <si>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</si>
  <si>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</si>
  <si>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</si>
  <si>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</si>
  <si>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</si>
  <si>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</si>
  <si>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</si>
  <si>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</si>
  <si>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</si>
  <si>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</si>
  <si>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</si>
  <si>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</si>
  <si>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</si>
  <si>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</si>
  <si>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</si>
  <si>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</si>
  <si>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</si>
  <si>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</si>
  <si>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</si>
  <si>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</si>
  <si>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</si>
  <si>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</si>
  <si>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</si>
  <si>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</si>
  <si>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</si>
  <si>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</si>
  <si>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</si>
  <si>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</si>
  <si>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</si>
  <si>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</si>
  <si>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</si>
  <si>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</si>
  <si>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</si>
  <si>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</si>
  <si>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</si>
  <si>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</si>
  <si>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</si>
  <si>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</si>
  <si>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</si>
  <si>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</si>
  <si>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</si>
  <si>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</si>
  <si>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</si>
  <si>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</si>
  <si>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</si>
  <si>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</si>
  <si>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</si>
  <si>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</si>
  <si>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</si>
  <si>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</si>
  <si>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</si>
  <si>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</si>
  <si>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</si>
  <si>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</si>
  <si>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</si>
  <si>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</si>
  <si>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</si>
  <si>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</si>
  <si>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</si>
  <si>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</si>
  <si>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</si>
  <si>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</si>
  <si>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</si>
  <si>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</si>
  <si>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</si>
  <si>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</si>
  <si>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</si>
  <si>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</si>
  <si>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</si>
  <si>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</si>
  <si>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</si>
  <si>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</si>
  <si>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</si>
  <si>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</si>
  <si>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</si>
  <si>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</si>
  <si>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</si>
  <si>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</si>
  <si>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</si>
  <si>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</si>
  <si>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</si>
  <si>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</si>
  <si>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</si>
  <si>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</si>
  <si>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</si>
  <si>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</si>
  <si>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</si>
  <si>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</si>
  <si>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</si>
  <si>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</si>
  <si>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</si>
  <si>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</si>
  <si>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</si>
  <si>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</si>
  <si>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</si>
  <si>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</si>
  <si>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</si>
  <si>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</si>
  <si>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</si>
  <si>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</si>
  <si>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</si>
  <si>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</si>
  <si>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</si>
  <si>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</si>
  <si>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</si>
  <si>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</si>
  <si>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</si>
  <si>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</si>
  <si>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</si>
  <si>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</si>
  <si>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</si>
  <si>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</si>
  <si>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</si>
  <si>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</si>
  <si>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</si>
  <si>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</si>
  <si>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</si>
  <si>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</si>
  <si>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</si>
  <si>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</si>
  <si>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</si>
  <si>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</si>
  <si>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</si>
  <si>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</si>
  <si>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</si>
  <si>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</si>
  <si>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</si>
  <si>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</si>
  <si>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</si>
  <si>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</si>
  <si>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</si>
  <si>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</si>
  <si>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</si>
  <si>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</si>
  <si>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</si>
  <si>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</si>
  <si>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</si>
  <si>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</si>
  <si>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</si>
  <si>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</si>
  <si>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</si>
  <si>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</si>
  <si>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</si>
  <si>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</si>
  <si>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</si>
  <si>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</si>
  <si>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</si>
  <si>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</si>
  <si>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</si>
  <si>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</si>
  <si>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</si>
  <si>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</si>
  <si>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</si>
  <si>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</si>
  <si>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</si>
  <si>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</si>
  <si>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</si>
  <si>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</si>
  <si>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</si>
  <si>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</si>
  <si>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</si>
  <si>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</si>
  <si>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</si>
  <si>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</si>
  <si>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</si>
  <si>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</si>
  <si>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</si>
  <si>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</si>
  <si>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</si>
  <si>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</si>
  <si>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</si>
  <si>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</si>
  <si>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</si>
  <si>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</si>
  <si>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</si>
  <si>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</si>
  <si>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</si>
  <si>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</si>
  <si>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</si>
  <si>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</si>
  <si>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</si>
  <si>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</si>
  <si>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</si>
  <si>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</si>
  <si>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</si>
  <si>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</si>
  <si>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</si>
  <si>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</si>
  <si>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</si>
  <si>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</si>
  <si>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</si>
  <si>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</si>
  <si>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</si>
  <si>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</si>
  <si>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</si>
  <si>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</si>
  <si>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</si>
  <si>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</si>
  <si>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</si>
  <si>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</si>
  <si>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</si>
  <si>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</si>
  <si>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</si>
  <si>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</si>
  <si>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</si>
  <si>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</si>
  <si>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</si>
  <si>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</si>
  <si>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</si>
  <si>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</si>
  <si>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</si>
  <si>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</si>
  <si>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</si>
  <si>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</si>
  <si>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</si>
  <si>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</si>
  <si>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</si>
  <si>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</si>
  <si>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</si>
  <si>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</si>
  <si>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</si>
  <si>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</si>
  <si>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</si>
  <si>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</si>
  <si>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</si>
  <si>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</si>
  <si>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</si>
  <si>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</si>
  <si>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</si>
  <si>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</si>
  <si>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</si>
  <si>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</si>
  <si>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</si>
  <si>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</si>
  <si>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</si>
  <si>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</si>
  <si>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</si>
  <si>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</si>
  <si>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</si>
  <si>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</si>
  <si>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</si>
  <si>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</si>
  <si>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</si>
  <si>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</si>
  <si>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</si>
  <si>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</si>
  <si>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</si>
  <si>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</si>
  <si>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</si>
  <si>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</si>
  <si>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</si>
  <si>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</si>
  <si>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</si>
  <si>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</si>
  <si>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</si>
  <si>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</si>
  <si>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</si>
  <si>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</si>
  <si>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</si>
  <si>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</si>
  <si>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</si>
  <si>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</si>
  <si>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</si>
  <si>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</si>
  <si>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</si>
  <si>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</si>
  <si>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</si>
  <si>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</si>
  <si>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</si>
  <si>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</si>
  <si>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</si>
  <si>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</si>
  <si>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</si>
  <si>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</si>
  <si>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</si>
  <si>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</si>
  <si>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</si>
  <si>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</si>
  <si>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</si>
  <si>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</si>
  <si>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</si>
  <si>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</si>
  <si>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</si>
  <si>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</si>
  <si>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</si>
  <si>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</si>
  <si>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</si>
  <si>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</si>
  <si>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</si>
  <si>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</si>
  <si>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</si>
  <si>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</si>
  <si>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</si>
  <si>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</si>
  <si>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</si>
  <si>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</si>
  <si>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</si>
  <si>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</si>
  <si>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</si>
  <si>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</si>
  <si>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</si>
  <si>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</si>
  <si>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</si>
  <si>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</si>
  <si>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</si>
  <si>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</si>
  <si>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</si>
  <si>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</si>
  <si>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</si>
  <si>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</si>
  <si>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</si>
  <si>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</si>
  <si>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</si>
  <si>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</si>
  <si>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</si>
  <si>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</si>
  <si>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</si>
  <si>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</si>
  <si>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</si>
  <si>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</si>
  <si>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</si>
  <si>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</si>
  <si>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</si>
  <si>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</si>
  <si>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</si>
  <si>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</si>
  <si>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</si>
  <si>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</si>
  <si>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</si>
  <si>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</si>
  <si>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</si>
  <si>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</si>
  <si>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</si>
  <si>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</si>
  <si>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</si>
  <si>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</si>
  <si>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</si>
  <si>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</si>
  <si>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</si>
  <si>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</si>
  <si>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</si>
  <si>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</si>
  <si>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</si>
  <si>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</si>
  <si>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</si>
  <si>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</si>
  <si>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</si>
  <si>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</si>
  <si>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</si>
  <si>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</si>
  <si>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</si>
  <si>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</si>
  <si>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</si>
  <si>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</si>
  <si>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</si>
  <si>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</si>
  <si>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</si>
  <si>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</si>
  <si>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</si>
  <si>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</si>
  <si>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</si>
  <si>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</si>
  <si>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</si>
  <si>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</si>
  <si>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</si>
  <si>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</si>
  <si>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</si>
  <si>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</si>
  <si>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</si>
  <si>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</si>
  <si>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</si>
  <si>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</si>
  <si>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</si>
  <si>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</si>
  <si>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</si>
  <si>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</si>
  <si>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</si>
  <si>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</si>
  <si>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</si>
  <si>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</si>
  <si>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</si>
  <si>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</si>
  <si>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</si>
  <si>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</si>
  <si>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</si>
  <si>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</si>
  <si>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</si>
  <si>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</si>
  <si>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</si>
  <si>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</si>
  <si>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</si>
  <si>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</si>
  <si>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</si>
  <si>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</si>
  <si>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</si>
  <si>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</si>
  <si>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</si>
  <si>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</si>
  <si>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</si>
  <si>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</si>
  <si>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</si>
  <si>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</si>
  <si>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</si>
  <si>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</si>
  <si>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</si>
  <si>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</si>
  <si>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</si>
  <si>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</si>
  <si>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</si>
  <si>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</si>
  <si>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</si>
  <si>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</si>
  <si>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</si>
  <si>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</si>
  <si>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</si>
  <si>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</si>
  <si>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</si>
  <si>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</si>
  <si>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</si>
  <si>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</si>
  <si>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</si>
  <si>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</si>
  <si>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</si>
  <si>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</si>
  <si>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</si>
  <si>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</si>
  <si>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</si>
  <si>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</si>
  <si>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</si>
  <si>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</si>
  <si>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</si>
  <si>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</si>
  <si>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</si>
  <si>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</si>
  <si>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</si>
  <si>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</si>
  <si>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</si>
  <si>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</si>
  <si>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</si>
  <si>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</si>
  <si>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</si>
  <si>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</si>
  <si>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</si>
  <si>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</si>
  <si>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</si>
  <si>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</si>
  <si>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</si>
  <si>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</si>
  <si>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</si>
  <si>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</si>
  <si>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</si>
  <si>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</si>
  <si>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</si>
  <si>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</si>
  <si>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</si>
  <si>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</si>
  <si>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</si>
  <si>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</si>
  <si>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</si>
  <si>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</si>
  <si>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</si>
  <si>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</si>
  <si>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</si>
  <si>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</si>
  <si>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</si>
  <si>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</si>
  <si>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</si>
  <si>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</si>
  <si>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</si>
  <si>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</si>
  <si>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</si>
  <si>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</si>
  <si>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</si>
  <si>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</si>
  <si>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</si>
  <si>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</si>
  <si>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</si>
  <si>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</si>
  <si>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</si>
  <si>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</si>
  <si>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</si>
  <si>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</si>
  <si>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</si>
  <si>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</si>
  <si>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</si>
  <si>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</si>
  <si>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</si>
  <si>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</si>
  <si>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</si>
  <si>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</si>
  <si>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</si>
  <si>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</si>
  <si>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</si>
  <si>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</si>
  <si>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</si>
  <si>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</si>
  <si>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</si>
  <si>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</si>
  <si>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</si>
  <si>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</si>
  <si>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</si>
  <si>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</si>
  <si>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</si>
  <si>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</si>
  <si>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</si>
  <si>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</si>
  <si>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</si>
  <si>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</si>
  <si>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</si>
  <si>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</si>
  <si>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</si>
  <si>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</si>
  <si>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</si>
  <si>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</si>
  <si>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</si>
  <si>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</si>
  <si>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</si>
  <si>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</si>
  <si>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</si>
  <si>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</si>
  <si>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</si>
  <si>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</si>
  <si>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</si>
  <si>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</si>
  <si>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</si>
  <si>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</si>
  <si>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</si>
  <si>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</si>
  <si>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</si>
  <si>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</si>
  <si>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</si>
  <si>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</si>
  <si>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</si>
  <si>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</si>
  <si>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</si>
  <si>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</si>
  <si>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</si>
  <si>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</si>
  <si>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</si>
  <si>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</si>
  <si>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</si>
  <si>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</si>
  <si>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</si>
  <si>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</si>
  <si>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</si>
  <si>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</si>
  <si>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</si>
  <si>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</si>
  <si>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</si>
  <si>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</si>
  <si>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</si>
  <si>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</si>
  <si>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</si>
  <si>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</si>
  <si>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</si>
  <si>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</si>
  <si>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</si>
  <si>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</si>
  <si>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</si>
  <si>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</si>
  <si>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</si>
  <si>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</si>
  <si>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</si>
  <si>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</si>
  <si>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</si>
  <si>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</si>
  <si>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</si>
  <si>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</si>
  <si>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</si>
  <si>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</si>
  <si>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</si>
  <si>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</si>
  <si>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</si>
  <si>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</si>
  <si>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</si>
  <si>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</si>
  <si>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</si>
  <si>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</si>
  <si>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</si>
  <si>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</si>
  <si>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</si>
  <si>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</si>
  <si>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</si>
  <si>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</si>
  <si>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</si>
  <si>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</si>
  <si>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</si>
  <si>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</si>
  <si>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</si>
  <si>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</si>
  <si>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</si>
  <si>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</si>
  <si>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</si>
  <si>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</si>
  <si>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</si>
  <si>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</si>
  <si>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</si>
  <si>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</si>
  <si>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</si>
  <si>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</si>
  <si>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</si>
  <si>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</si>
  <si>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</si>
  <si>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</si>
  <si>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</si>
  <si>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</si>
  <si>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</si>
  <si>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</si>
  <si>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</si>
  <si>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</si>
  <si>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</si>
  <si>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</si>
  <si>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</si>
  <si>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</si>
  <si>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</si>
  <si>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</si>
  <si>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</si>
  <si>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</si>
  <si>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</si>
  <si>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</si>
  <si>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</si>
  <si>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</si>
  <si>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</si>
  <si>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</si>
  <si>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</si>
  <si>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</si>
  <si>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</si>
  <si>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</si>
  <si>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</si>
  <si>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</si>
  <si>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</si>
  <si>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</si>
  <si>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</si>
  <si>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</si>
  <si>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</si>
  <si>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</si>
  <si>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</si>
  <si>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</si>
  <si>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</si>
  <si>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</si>
  <si>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</si>
  <si>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</si>
  <si>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</si>
  <si>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</si>
  <si>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</si>
  <si>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</si>
  <si>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</si>
  <si>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</si>
  <si>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</si>
  <si>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</si>
  <si>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</si>
  <si>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</si>
  <si>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</si>
  <si>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</si>
  <si>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</si>
  <si>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</si>
  <si>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</si>
  <si>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</si>
  <si>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</si>
  <si>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</si>
  <si>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</si>
  <si>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</si>
  <si>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</si>
  <si>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</si>
  <si>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</si>
  <si>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</si>
  <si>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</si>
  <si>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</si>
  <si>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</si>
  <si>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</si>
  <si>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</si>
  <si>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</si>
  <si>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</si>
  <si>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</si>
  <si>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</si>
  <si>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</si>
  <si>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</si>
  <si>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</si>
  <si>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</si>
  <si>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</si>
  <si>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</si>
  <si>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</si>
  <si>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</si>
  <si>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</si>
  <si>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</si>
  <si>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</si>
  <si>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</si>
  <si>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</si>
  <si>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</si>
  <si>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</si>
  <si>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</si>
  <si>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</si>
  <si>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</si>
  <si>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</si>
  <si>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</si>
  <si>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</si>
  <si>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</si>
  <si>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</si>
  <si>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</si>
  <si>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</si>
  <si>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</si>
  <si>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</si>
  <si>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</si>
  <si>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</si>
  <si>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</si>
  <si>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</si>
  <si>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</si>
  <si>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</si>
  <si>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</si>
  <si>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</si>
  <si>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</si>
  <si>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</si>
  <si>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</si>
  <si>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</si>
  <si>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</si>
  <si>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</si>
  <si>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</si>
  <si>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</si>
  <si>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</si>
  <si>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</si>
  <si>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</si>
  <si>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</si>
  <si>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</si>
  <si>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</si>
  <si>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</si>
  <si>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</si>
  <si>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</si>
  <si>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</si>
  <si>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</si>
  <si>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</si>
  <si>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</si>
  <si>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</si>
  <si>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</si>
  <si>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</si>
  <si>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</si>
  <si>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</si>
  <si>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</si>
  <si>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</si>
  <si>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</si>
  <si>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</si>
  <si>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</si>
  <si>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</si>
  <si>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</si>
  <si>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</si>
  <si>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</si>
  <si>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</si>
  <si>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</si>
  <si>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</si>
  <si>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</si>
  <si>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</si>
  <si>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</si>
  <si>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</si>
  <si>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</si>
  <si>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</si>
  <si>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</si>
  <si>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</si>
  <si>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</si>
  <si>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</si>
  <si>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</si>
  <si>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</si>
  <si>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</si>
  <si>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</si>
  <si>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</si>
  <si>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</si>
  <si>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</si>
  <si>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</si>
  <si>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</si>
  <si>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</si>
  <si>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</si>
  <si>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</si>
  <si>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</si>
  <si>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</si>
  <si>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</si>
  <si>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</si>
  <si>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</si>
  <si>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</si>
  <si>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</si>
  <si>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</si>
  <si>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</si>
  <si>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</si>
  <si>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</si>
  <si>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</si>
  <si>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</si>
  <si>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</si>
  <si>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</si>
  <si>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</si>
  <si>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</si>
  <si>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</si>
  <si>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</si>
  <si>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</si>
  <si>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</si>
  <si>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</si>
  <si>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</si>
  <si>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</si>
  <si>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</si>
  <si>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</si>
  <si>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</si>
  <si>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</si>
  <si>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</si>
  <si>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</si>
  <si>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</si>
  <si>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</si>
  <si>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</si>
  <si>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</si>
  <si>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</si>
  <si>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</si>
  <si>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</si>
  <si>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</si>
  <si>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</si>
  <si>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</si>
  <si>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</si>
  <si>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</si>
  <si>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</si>
  <si>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</si>
  <si>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</si>
  <si>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</si>
  <si>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</si>
  <si>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</si>
  <si>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</si>
  <si>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</si>
  <si>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</si>
  <si>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</si>
  <si>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</si>
  <si>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</si>
  <si>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</si>
  <si>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</si>
  <si>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</si>
  <si>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</si>
  <si>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</si>
  <si>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</si>
  <si>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</si>
  <si>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</si>
  <si>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</si>
  <si>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</si>
  <si>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</si>
  <si>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</si>
  <si>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</si>
  <si>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</si>
  <si>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</si>
  <si>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</si>
  <si>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</si>
  <si>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</si>
  <si>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</si>
  <si>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</si>
  <si>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</si>
  <si>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</si>
  <si>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</si>
  <si>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</si>
  <si>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</si>
  <si>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</si>
  <si>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</si>
  <si>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</si>
  <si>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</si>
  <si>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</si>
  <si>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</si>
  <si>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</si>
  <si>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</si>
  <si>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</si>
  <si>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</si>
  <si>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</si>
  <si>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</si>
  <si>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</si>
  <si>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</si>
  <si>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</si>
  <si>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</si>
  <si>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</si>
  <si>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</si>
  <si>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</si>
  <si>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</si>
  <si>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</si>
  <si>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</si>
  <si>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</si>
  <si>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</si>
  <si>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</si>
  <si>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</si>
  <si>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</si>
  <si>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</si>
  <si>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</si>
  <si>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</si>
  <si>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</si>
  <si>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</si>
  <si>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</si>
  <si>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</si>
  <si>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</si>
  <si>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</si>
  <si>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</si>
  <si>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</si>
  <si>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</si>
  <si>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</si>
  <si>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</si>
  <si>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</si>
  <si>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</si>
  <si>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</si>
  <si>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</si>
  <si>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</si>
  <si>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</si>
  <si>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</si>
  <si>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</si>
  <si>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</si>
  <si>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</si>
  <si>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</si>
  <si>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</si>
  <si>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</si>
  <si>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</si>
  <si>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</si>
  <si>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</si>
  <si>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</si>
  <si>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</si>
  <si>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</si>
  <si>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</si>
  <si>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</si>
  <si>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</si>
  <si>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</si>
  <si>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</si>
  <si>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</si>
  <si>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</si>
  <si>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</si>
  <si>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</si>
  <si>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</si>
  <si>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</si>
  <si>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</si>
  <si>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</si>
  <si>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</si>
  <si>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</si>
  <si>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</si>
  <si>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</si>
  <si>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</si>
  <si>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</si>
  <si>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</si>
  <si>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</si>
  <si>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</si>
  <si>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</si>
  <si>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</si>
  <si>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</si>
  <si>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</si>
  <si>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</si>
  <si>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</si>
  <si>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</si>
  <si>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</si>
  <si>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</si>
  <si>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</si>
  <si>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</si>
  <si>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</si>
  <si>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</si>
  <si>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</si>
  <si>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</si>
  <si>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</si>
  <si>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</si>
  <si>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</si>
  <si>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</si>
  <si>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</si>
  <si>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</si>
  <si>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</si>
  <si>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</si>
  <si>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</si>
  <si>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</si>
  <si>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</si>
  <si>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</si>
  <si>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</si>
  <si>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</si>
  <si>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</si>
  <si>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</si>
  <si>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</si>
  <si>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</si>
  <si>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</si>
  <si>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</si>
  <si>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</si>
  <si>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</si>
  <si>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</si>
  <si>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</si>
  <si>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</si>
  <si>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</si>
  <si>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</si>
  <si>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</si>
  <si>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</si>
  <si>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</si>
  <si>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</si>
  <si>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</si>
  <si>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</si>
  <si>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</si>
  <si>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</si>
  <si>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</si>
  <si>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</si>
  <si>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</si>
  <si>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</si>
  <si>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</si>
  <si>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</si>
  <si>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</si>
  <si>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</si>
  <si>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</si>
  <si>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</si>
  <si>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</si>
  <si>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</si>
  <si>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</si>
  <si>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</si>
  <si>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</si>
  <si>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</si>
  <si>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</si>
  <si>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</si>
  <si>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</si>
  <si>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</si>
  <si>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</si>
  <si>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</si>
  <si>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</si>
  <si>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</si>
  <si>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</si>
  <si>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</si>
  <si>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</si>
  <si>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</si>
  <si>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</si>
  <si>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</si>
  <si>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</si>
  <si>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</si>
  <si>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</si>
  <si>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</si>
  <si>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</si>
  <si>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</si>
  <si>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</si>
  <si>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</si>
  <si>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</si>
  <si>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</si>
  <si>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</si>
  <si>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</si>
  <si>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</si>
  <si>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</si>
  <si>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</si>
  <si>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</si>
  <si>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</si>
  <si>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</si>
  <si>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</si>
  <si>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</si>
  <si>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</si>
  <si>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</si>
  <si>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</si>
  <si>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</si>
  <si>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</si>
  <si>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</si>
  <si>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</si>
  <si>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</si>
  <si>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</si>
  <si>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</si>
  <si>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</si>
  <si>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</si>
  <si>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</si>
  <si>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</si>
  <si>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</si>
  <si>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</si>
  <si>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</si>
  <si>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</si>
  <si>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</si>
  <si>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</si>
  <si>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</si>
  <si>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</si>
  <si>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</si>
  <si>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</si>
  <si>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</si>
  <si>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</si>
  <si>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</si>
  <si>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</si>
  <si>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</si>
  <si>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</si>
  <si>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</si>
  <si>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</si>
  <si>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</si>
  <si>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</si>
  <si>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</si>
  <si>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</si>
  <si>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</si>
  <si>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</si>
  <si>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</si>
  <si>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</si>
  <si>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</si>
  <si>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</si>
  <si>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</si>
  <si>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</si>
  <si>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</si>
  <si>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</si>
  <si>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</si>
  <si>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</si>
  <si>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</si>
  <si>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</si>
  <si>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</si>
  <si>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</si>
  <si>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</si>
  <si>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</si>
  <si>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</si>
  <si>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</si>
  <si>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</si>
  <si>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</si>
  <si>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</si>
  <si>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</si>
  <si>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</si>
  <si>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</si>
  <si>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</si>
  <si>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</si>
  <si>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</si>
  <si>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</si>
  <si>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</si>
  <si>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</si>
  <si>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</si>
  <si>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</si>
  <si>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</si>
  <si>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</si>
  <si>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</si>
  <si>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</si>
  <si>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</si>
  <si>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</si>
  <si>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</si>
  <si>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</si>
  <si>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</si>
  <si>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</si>
  <si>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</si>
  <si>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</si>
  <si>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</si>
  <si>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</si>
  <si>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</si>
  <si>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</si>
  <si>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</si>
  <si>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</si>
  <si>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</si>
  <si>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</si>
  <si>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</si>
  <si>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</si>
  <si>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</si>
  <si>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</si>
  <si>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</si>
  <si>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</si>
  <si>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</si>
  <si>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</si>
  <si>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</si>
  <si>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</si>
  <si>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</si>
  <si>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</si>
  <si>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</si>
  <si>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</si>
  <si>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</si>
  <si>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</si>
  <si>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</si>
  <si>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</si>
  <si>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</si>
  <si>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</si>
  <si>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</si>
  <si>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</si>
  <si>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</si>
  <si>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</si>
  <si>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</si>
  <si>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</si>
  <si>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</si>
  <si>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</si>
  <si>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</si>
  <si>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</si>
  <si>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</si>
  <si>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</si>
  <si>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</si>
  <si>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</si>
  <si>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</si>
  <si>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</si>
  <si>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</si>
  <si>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</si>
  <si>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</si>
  <si>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</si>
  <si>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</si>
  <si>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</si>
  <si>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</si>
  <si>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</si>
  <si>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</si>
  <si>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</si>
  <si>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</si>
  <si>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</si>
  <si>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</si>
  <si>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</si>
  <si>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</si>
  <si>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</si>
  <si>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</si>
  <si>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</si>
  <si>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</si>
  <si>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</si>
  <si>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</si>
  <si>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</si>
  <si>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</si>
  <si>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</si>
  <si>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</si>
  <si>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</si>
  <si>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</si>
  <si>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</si>
  <si>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</si>
  <si>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</si>
  <si>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</si>
  <si>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</si>
  <si>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</si>
  <si>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</si>
  <si>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</si>
  <si>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</si>
  <si>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</si>
  <si>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</si>
  <si>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</si>
  <si>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</si>
  <si>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</si>
  <si>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</si>
  <si>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</si>
  <si>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</si>
  <si>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</si>
  <si>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</si>
  <si>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</si>
  <si>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</si>
  <si>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</si>
  <si>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</si>
  <si>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</si>
  <si>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</si>
  <si>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</si>
  <si>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</si>
  <si>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</si>
  <si>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</si>
  <si>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</si>
  <si>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</si>
  <si>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</si>
  <si>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</si>
  <si>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</si>
  <si>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</si>
  <si>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</si>
  <si>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</si>
  <si>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</si>
  <si>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</si>
  <si>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</si>
  <si>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</si>
  <si>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</si>
  <si>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</si>
  <si>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</si>
  <si>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</si>
  <si>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</si>
  <si>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</si>
  <si>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</si>
  <si>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</si>
  <si>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</si>
  <si>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</si>
  <si>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</si>
  <si>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</si>
  <si>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</si>
  <si>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</si>
  <si>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</si>
  <si>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</si>
  <si>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</si>
  <si>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</si>
  <si>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</si>
  <si>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</si>
  <si>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</si>
  <si>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</si>
  <si>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</si>
  <si>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</si>
  <si>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</si>
  <si>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</si>
  <si>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</si>
  <si>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</si>
  <si>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</si>
  <si>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</si>
  <si>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</si>
  <si>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</si>
  <si>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</si>
  <si>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</si>
  <si>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</si>
  <si>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</si>
  <si>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</si>
  <si>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</si>
  <si>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</si>
  <si>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</si>
  <si>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</si>
  <si>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</si>
  <si>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</si>
  <si>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</si>
  <si>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</si>
  <si>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</si>
  <si>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</si>
  <si>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</si>
  <si>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</si>
  <si>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</si>
  <si>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</si>
  <si>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</si>
  <si>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</si>
  <si>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</si>
  <si>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</si>
  <si>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</si>
  <si>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</si>
  <si>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</si>
  <si>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</si>
  <si>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</si>
  <si>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</si>
  <si>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</si>
  <si>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</si>
  <si>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</si>
  <si>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</si>
  <si>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</si>
  <si>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</si>
  <si>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</si>
  <si>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</si>
  <si>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</si>
  <si>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</si>
  <si>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</si>
  <si>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</si>
  <si>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</si>
  <si>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</si>
  <si>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</si>
  <si>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</si>
  <si>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</si>
  <si>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</si>
  <si>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</si>
  <si>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</si>
  <si>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</si>
  <si>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</si>
  <si>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</si>
  <si>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</si>
  <si>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</si>
  <si>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</si>
  <si>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</si>
  <si>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</si>
  <si>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</si>
  <si>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</si>
  <si>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</si>
  <si>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</si>
  <si>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</si>
  <si>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</si>
  <si>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</si>
  <si>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</si>
  <si>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</si>
  <si>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</si>
  <si>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</si>
  <si>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</si>
  <si>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</si>
  <si>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</si>
  <si>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</si>
  <si>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</si>
  <si>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</si>
  <si>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</si>
  <si>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</si>
  <si>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</si>
  <si>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</si>
  <si>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</si>
  <si>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</si>
  <si>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</si>
  <si>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</si>
  <si>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</si>
  <si>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</si>
  <si>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</si>
  <si>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</si>
  <si>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</si>
  <si>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</si>
  <si>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</si>
  <si>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</si>
  <si>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</si>
  <si>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</si>
  <si>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</si>
  <si>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</si>
  <si>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</si>
  <si>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</si>
  <si>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</si>
  <si>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</si>
  <si>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</si>
  <si>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</si>
  <si>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</si>
  <si>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</si>
  <si>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</si>
  <si>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</si>
  <si>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</si>
  <si>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</si>
  <si>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</si>
  <si>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</si>
  <si>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</si>
  <si>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</si>
  <si>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</si>
  <si>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</si>
  <si>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</si>
  <si>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</si>
  <si>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</si>
  <si>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</si>
  <si>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</si>
  <si>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</si>
  <si>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</si>
  <si>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</si>
  <si>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</si>
  <si>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</si>
  <si>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</si>
  <si>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</si>
  <si>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</si>
  <si>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</si>
  <si>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</si>
  <si>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</si>
  <si>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</si>
  <si>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</si>
  <si>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</si>
  <si>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</si>
  <si>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</si>
  <si>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</si>
  <si>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</si>
  <si>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</si>
  <si>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</si>
  <si>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</si>
  <si>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</si>
  <si>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</si>
  <si>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</si>
  <si>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</si>
  <si>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</si>
  <si>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</si>
  <si>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</si>
  <si>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</si>
  <si>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</si>
  <si>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</si>
  <si>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</si>
  <si>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</si>
  <si>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</si>
  <si>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</si>
  <si>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</si>
  <si>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</si>
  <si>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</si>
  <si>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</si>
  <si>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</si>
  <si>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</si>
  <si>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</si>
  <si>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</si>
  <si>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</si>
  <si>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</si>
  <si>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</si>
  <si>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</si>
  <si>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</si>
  <si>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</si>
  <si>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</si>
  <si>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</si>
  <si>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</si>
  <si>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</si>
  <si>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</si>
  <si>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</si>
  <si>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</si>
  <si>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</si>
  <si>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</si>
  <si>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</si>
  <si>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</si>
  <si>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</si>
  <si>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</si>
  <si>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</si>
  <si>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</si>
  <si>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</si>
  <si>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</si>
  <si>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</si>
  <si>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</si>
  <si>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</si>
  <si>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</si>
  <si>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</si>
  <si>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</si>
  <si>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</si>
  <si>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</si>
  <si>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</si>
  <si>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</si>
  <si>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</si>
  <si>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</si>
  <si>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</si>
  <si>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</si>
  <si>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</si>
  <si>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</si>
  <si>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</si>
  <si>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</si>
  <si>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</si>
  <si>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</si>
  <si>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</si>
  <si>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</si>
  <si>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</si>
  <si>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</si>
  <si>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</si>
  <si>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</si>
  <si>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</si>
  <si>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</si>
  <si>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</si>
  <si>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</si>
  <si>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</si>
  <si>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</si>
  <si>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</si>
  <si>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</si>
  <si>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</si>
  <si>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</si>
  <si>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</si>
  <si>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</si>
  <si>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</si>
  <si>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</si>
  <si>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</si>
  <si>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</si>
  <si>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</si>
  <si>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</si>
  <si>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</si>
  <si>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</si>
  <si>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</si>
  <si>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</si>
  <si>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</si>
  <si>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</si>
  <si>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</si>
  <si>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</si>
  <si>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</si>
  <si>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</si>
  <si>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</si>
  <si>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</si>
  <si>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</si>
  <si>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</si>
  <si>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</si>
  <si>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</si>
  <si>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</si>
  <si>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</si>
  <si>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</si>
  <si>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</si>
  <si>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</si>
  <si>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</si>
  <si>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</si>
  <si>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</si>
  <si>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</si>
  <si>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</si>
  <si>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</si>
  <si>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</si>
  <si>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</si>
  <si>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</si>
  <si>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</si>
  <si>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</si>
  <si>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</si>
  <si>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</si>
  <si>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</si>
  <si>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</si>
  <si>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</si>
  <si>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</si>
  <si>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</si>
  <si>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</si>
  <si>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</si>
  <si>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</si>
  <si>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</si>
  <si>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</si>
  <si>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</si>
  <si>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</si>
  <si>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</si>
  <si>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</si>
  <si>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</si>
  <si>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</si>
  <si>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</si>
  <si>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</si>
  <si>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</si>
  <si>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</si>
  <si>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</si>
  <si>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</si>
  <si>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</si>
  <si>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</si>
  <si>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</si>
  <si>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</si>
  <si>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</si>
  <si>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</si>
  <si>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</si>
  <si>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</si>
  <si>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</si>
  <si>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</si>
  <si>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</si>
  <si>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</si>
  <si>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</si>
  <si>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</si>
  <si>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</si>
  <si>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</si>
  <si>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</si>
  <si>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</si>
  <si>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</si>
  <si>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</si>
  <si>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</si>
  <si>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</si>
  <si>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</si>
  <si>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</si>
  <si>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</si>
  <si>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</si>
  <si>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</si>
  <si>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</si>
  <si>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</si>
  <si>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</si>
  <si>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</si>
  <si>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</si>
  <si>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</si>
  <si>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</si>
  <si>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</si>
  <si>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</si>
  <si>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</si>
  <si>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</si>
  <si>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</si>
  <si>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</si>
  <si>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</si>
  <si>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</si>
  <si>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</si>
  <si>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</si>
  <si>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</si>
  <si>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</si>
  <si>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</si>
  <si>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</si>
  <si>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</si>
  <si>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</si>
  <si>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</si>
  <si>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</si>
  <si>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</si>
  <si>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</si>
  <si>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</si>
  <si>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</si>
  <si>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</si>
  <si>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</si>
  <si>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</si>
  <si>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</si>
  <si>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</si>
  <si>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</si>
  <si>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</si>
  <si>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</si>
  <si>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</si>
  <si>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</si>
  <si>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</si>
  <si>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</si>
  <si>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</si>
  <si>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</si>
  <si>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</si>
  <si>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</si>
  <si>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</si>
  <si>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</si>
  <si>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</si>
  <si>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</si>
  <si>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</si>
  <si>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</si>
  <si>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</si>
  <si>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</si>
  <si>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</si>
  <si>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</si>
  <si>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</si>
  <si>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</si>
  <si>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</si>
  <si>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</si>
  <si>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</si>
  <si>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</si>
  <si>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</si>
  <si>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</si>
  <si>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</si>
  <si>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</si>
  <si>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</si>
  <si>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</si>
  <si>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</si>
  <si>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</si>
  <si>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</si>
  <si>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</si>
  <si>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</si>
  <si>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</si>
  <si>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</si>
  <si>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</si>
  <si>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</si>
  <si>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</si>
  <si>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</si>
  <si>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</si>
  <si>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</si>
  <si>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</si>
  <si>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</si>
  <si>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</si>
  <si>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</si>
  <si>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</si>
  <si>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</si>
  <si>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</si>
  <si>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</si>
  <si>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</si>
  <si>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</si>
  <si>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</si>
  <si>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</si>
  <si>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</si>
  <si>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</si>
  <si>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</si>
  <si>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</si>
  <si>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</si>
  <si>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</si>
  <si>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</si>
  <si>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</si>
  <si>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</si>
  <si>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</si>
  <si>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</si>
  <si>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</si>
  <si>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</si>
  <si>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</si>
  <si>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</si>
  <si>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</si>
  <si>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</si>
  <si>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</si>
  <si>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</si>
  <si>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</si>
  <si>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</si>
  <si>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</si>
  <si>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</si>
  <si>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</si>
  <si>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</si>
  <si>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</si>
  <si>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</si>
  <si>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</si>
  <si>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</si>
  <si>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</si>
  <si>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</si>
  <si>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</si>
  <si>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</si>
  <si>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</si>
  <si>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</si>
  <si>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</si>
  <si>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</si>
  <si>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</si>
  <si>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</si>
  <si>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</si>
  <si>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</si>
  <si>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</si>
  <si>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</si>
  <si>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</si>
  <si>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</si>
  <si>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</si>
  <si>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</si>
  <si>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</si>
  <si>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</si>
  <si>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</si>
  <si>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</si>
  <si>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</si>
  <si>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</si>
  <si>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</si>
  <si>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</si>
  <si>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</si>
  <si>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</si>
  <si>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</si>
  <si>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</si>
  <si>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</si>
  <si>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</si>
  <si>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</si>
  <si>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</si>
  <si>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</si>
  <si>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</si>
  <si>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</si>
  <si>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</si>
  <si>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</si>
  <si>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</si>
  <si>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</si>
  <si>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</si>
  <si>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</si>
  <si>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</si>
  <si>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</si>
  <si>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</si>
  <si>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</si>
  <si>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</si>
  <si>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</si>
  <si>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</si>
  <si>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</si>
  <si>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</si>
  <si>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</si>
  <si>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</si>
  <si>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</si>
  <si>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</si>
  <si>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</si>
  <si>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</si>
  <si>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</si>
  <si>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</si>
  <si>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</si>
  <si>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</si>
  <si>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</si>
  <si>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</si>
  <si>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</si>
  <si>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</si>
  <si>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</si>
  <si>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</si>
  <si>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</si>
  <si>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</si>
  <si>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</si>
  <si>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</si>
  <si>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</si>
  <si>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</si>
  <si>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</si>
  <si>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</si>
  <si>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</si>
  <si>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</si>
  <si>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</si>
  <si>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</si>
  <si>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</si>
  <si>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</si>
  <si>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</si>
  <si>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</si>
  <si>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</si>
  <si>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</si>
  <si>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</si>
  <si>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</si>
  <si>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</si>
  <si>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</si>
  <si>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</si>
  <si>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</si>
  <si>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</si>
  <si>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</si>
  <si>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</si>
  <si>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</si>
  <si>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</si>
  <si>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</si>
  <si>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</si>
  <si>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</si>
  <si>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</si>
  <si>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</si>
  <si>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</si>
  <si>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</si>
  <si>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</si>
  <si>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</si>
  <si>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</si>
  <si>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</si>
  <si>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</si>
  <si>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</si>
  <si>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</si>
  <si>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</si>
  <si>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</si>
  <si>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</si>
  <si>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</si>
  <si>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</si>
  <si>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</si>
  <si>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</si>
  <si>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</si>
  <si>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</si>
  <si>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</si>
  <si>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</si>
  <si>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</si>
  <si>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</si>
  <si>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</si>
  <si>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</si>
  <si>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</si>
  <si>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</si>
  <si>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</si>
  <si>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</si>
  <si>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</si>
  <si>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</si>
  <si>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</si>
  <si>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</si>
  <si>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</si>
  <si>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</si>
  <si>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</si>
  <si>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</si>
  <si>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</si>
  <si>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</si>
  <si>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</si>
  <si>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</si>
  <si>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</si>
  <si>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</si>
  <si>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</si>
  <si>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</si>
  <si>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</si>
  <si>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</si>
  <si>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</si>
  <si>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</si>
  <si>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</si>
  <si>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</si>
  <si>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</si>
  <si>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</si>
  <si>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</si>
  <si>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</si>
  <si>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</si>
  <si>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</si>
  <si>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</si>
  <si>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</si>
  <si>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</si>
  <si>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</si>
  <si>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</si>
  <si>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</si>
  <si>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</si>
  <si>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</si>
  <si>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</si>
  <si>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</si>
  <si>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</si>
  <si>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</si>
  <si>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</si>
  <si>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</si>
  <si>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</si>
  <si>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</si>
  <si>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</si>
  <si>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</si>
  <si>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</si>
  <si>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</si>
  <si>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</si>
  <si>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</si>
  <si>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</si>
  <si>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</si>
  <si>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</si>
  <si>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</si>
  <si>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</si>
  <si>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</si>
  <si>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</si>
  <si>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</si>
  <si>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</si>
  <si>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</si>
  <si>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</si>
  <si>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</si>
  <si>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</si>
  <si>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</si>
  <si>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</si>
  <si>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</si>
  <si>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</si>
  <si>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</si>
  <si>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</si>
  <si>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</si>
  <si>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</si>
  <si>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</si>
  <si>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</si>
  <si>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</si>
  <si>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</si>
  <si>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</si>
  <si>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</si>
  <si>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</si>
  <si>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</si>
  <si>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</si>
  <si>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</si>
  <si>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</si>
  <si>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</si>
  <si>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</si>
  <si>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</si>
  <si>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</si>
  <si>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</si>
  <si>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</si>
  <si>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</si>
  <si>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</si>
  <si>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</si>
  <si>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</si>
  <si>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</si>
  <si>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</si>
  <si>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</si>
  <si>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</si>
  <si>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</si>
  <si>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</si>
  <si>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</si>
  <si>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</si>
  <si>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</si>
  <si>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</si>
  <si>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</si>
  <si>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</si>
  <si>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</si>
  <si>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</si>
  <si>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</si>
  <si>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</si>
  <si>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</si>
  <si>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</si>
  <si>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</si>
  <si>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</si>
  <si>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</si>
  <si>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</si>
  <si>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</si>
  <si>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</si>
  <si>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</si>
  <si>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</si>
  <si>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</si>
  <si>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</si>
  <si>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</si>
  <si>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</si>
  <si>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</si>
  <si>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</si>
  <si>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</si>
  <si>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</si>
  <si>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</si>
  <si>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</si>
  <si>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</si>
  <si>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</si>
  <si>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</si>
  <si>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</si>
  <si>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</si>
  <si>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</si>
  <si>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</si>
  <si>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</si>
  <si>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</si>
  <si>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</si>
  <si>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</si>
  <si>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</si>
  <si>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</si>
  <si>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</si>
  <si>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</si>
  <si>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</si>
  <si>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</si>
  <si>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</si>
  <si>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</si>
  <si>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</si>
  <si>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</si>
  <si>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</si>
  <si>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</si>
  <si>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</si>
  <si>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</si>
  <si>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</si>
  <si>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</si>
  <si>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</si>
  <si>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</si>
  <si>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</si>
  <si>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</si>
  <si>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</si>
  <si>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</si>
  <si>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</si>
  <si>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</si>
  <si>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</si>
  <si>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</si>
  <si>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</si>
  <si>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</si>
  <si>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</si>
  <si>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</si>
  <si>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</si>
  <si>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</si>
  <si>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</si>
  <si>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</si>
  <si>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</si>
  <si>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</si>
  <si>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</si>
  <si>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</si>
  <si>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</si>
  <si>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</si>
  <si>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</si>
  <si>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</si>
  <si>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</si>
  <si>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</si>
  <si>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</si>
  <si>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</si>
  <si>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</si>
  <si>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</si>
  <si>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</si>
  <si>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</si>
  <si>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</si>
  <si>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</si>
  <si>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</si>
  <si>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</si>
  <si>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</si>
  <si>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</si>
  <si>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</si>
  <si>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</si>
  <si>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</si>
  <si>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</si>
  <si>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</si>
  <si>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</si>
  <si>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</si>
  <si>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</si>
  <si>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</si>
  <si>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</si>
  <si>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</si>
  <si>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</si>
  <si>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</si>
  <si>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</si>
  <si>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</si>
  <si>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</si>
  <si>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</si>
  <si>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</si>
  <si>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</si>
  <si>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</si>
  <si>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</si>
  <si>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</si>
  <si>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</si>
  <si>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</si>
  <si>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</si>
  <si>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</si>
  <si>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</si>
  <si>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</si>
  <si>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</si>
  <si>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</si>
  <si>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</si>
  <si>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</si>
  <si>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</si>
  <si>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</si>
  <si>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</si>
  <si>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</si>
  <si>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</si>
  <si>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</si>
  <si>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</si>
  <si>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</si>
  <si>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</si>
  <si>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</si>
  <si>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</si>
  <si>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</si>
  <si>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</si>
  <si>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</si>
  <si>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</si>
  <si>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</si>
  <si>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</si>
  <si>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</si>
  <si>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</si>
  <si>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</si>
  <si>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</si>
  <si>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</si>
  <si>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</si>
  <si>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</si>
  <si>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</si>
  <si>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</si>
  <si>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</si>
  <si>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</si>
  <si>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</si>
  <si>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</si>
  <si>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</si>
  <si>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</si>
  <si>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</si>
  <si>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</si>
  <si>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</si>
  <si>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</si>
  <si>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</si>
  <si>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</si>
  <si>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</si>
  <si>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</si>
  <si>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</si>
  <si>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</si>
  <si>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</si>
  <si>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</si>
  <si>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</si>
  <si>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</si>
  <si>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</si>
  <si>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</si>
  <si>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</si>
  <si>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</si>
  <si>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</si>
  <si>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</si>
  <si>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</si>
  <si>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</si>
  <si>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</si>
  <si>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</si>
  <si>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</si>
  <si>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</si>
  <si>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</si>
  <si>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</si>
  <si>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</si>
  <si>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</si>
  <si>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</si>
  <si>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</si>
  <si>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</si>
  <si>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</si>
  <si>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</si>
  <si>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</si>
  <si>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</si>
  <si>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</si>
  <si>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</si>
  <si>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</si>
  <si>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</si>
  <si>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</si>
  <si>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</si>
  <si>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</si>
  <si>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</si>
  <si>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</si>
  <si>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</si>
  <si>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</si>
  <si>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</si>
  <si>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</si>
  <si>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</si>
  <si>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</si>
  <si>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</si>
  <si>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</si>
  <si>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</si>
  <si>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</si>
  <si>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</si>
  <si>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</si>
  <si>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</si>
  <si>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</si>
  <si>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</si>
  <si>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</si>
  <si>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</si>
  <si>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</si>
  <si>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</si>
  <si>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</si>
  <si>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</si>
  <si>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</si>
  <si>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</si>
  <si>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</si>
  <si>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</si>
  <si>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</si>
  <si>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</si>
  <si>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</si>
  <si>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</si>
  <si>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</si>
  <si>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</si>
  <si>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</si>
  <si>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</si>
  <si>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</si>
  <si>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</si>
  <si>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</si>
  <si>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</si>
  <si>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</si>
  <si>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</si>
  <si>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</si>
  <si>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</si>
  <si>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</si>
  <si>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</si>
  <si>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</si>
  <si>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</si>
  <si>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</si>
  <si>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</si>
  <si>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</si>
  <si>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</si>
  <si>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</si>
  <si>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</si>
  <si>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</si>
  <si>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</si>
  <si>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</si>
  <si>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</si>
  <si>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</si>
  <si>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</si>
  <si>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</si>
  <si>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</si>
  <si>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</si>
  <si>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</si>
  <si>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</si>
  <si>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</si>
  <si>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</si>
  <si>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</si>
  <si>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</si>
  <si>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</si>
  <si>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</si>
  <si>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</si>
  <si>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</si>
  <si>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</si>
  <si>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</si>
  <si>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</si>
  <si>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</si>
  <si>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</si>
  <si>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</si>
  <si>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</si>
  <si>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</si>
  <si>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</si>
  <si>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</si>
  <si>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</si>
  <si>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</si>
  <si>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</si>
  <si>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</si>
  <si>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</si>
  <si>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</si>
  <si>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</si>
  <si>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</si>
  <si>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</si>
  <si>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</si>
  <si>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</si>
  <si>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</si>
  <si>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</si>
  <si>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</si>
  <si>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</si>
  <si>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</si>
  <si>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</si>
  <si>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</si>
  <si>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</si>
  <si>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</si>
  <si>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</si>
  <si>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</si>
  <si>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</si>
  <si>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</si>
  <si>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</si>
  <si>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</si>
  <si>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</si>
  <si>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</si>
  <si>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</si>
  <si>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</si>
  <si>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</si>
  <si>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</si>
  <si>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</si>
  <si>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</si>
  <si>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</si>
  <si>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</si>
  <si>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</si>
  <si>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</si>
  <si>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</si>
  <si>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</si>
  <si>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</si>
  <si>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</si>
  <si>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</si>
  <si>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</si>
  <si>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</si>
  <si>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</si>
  <si>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</si>
  <si>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</si>
  <si>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</si>
  <si>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</si>
  <si>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</si>
  <si>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</si>
  <si>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</si>
  <si>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</si>
  <si>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</si>
  <si>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</si>
  <si>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</si>
  <si>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</si>
  <si>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</si>
  <si>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</si>
  <si>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</si>
  <si>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</si>
  <si>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</si>
  <si>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</si>
  <si>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</si>
  <si>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</si>
  <si>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</si>
  <si>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</si>
  <si>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</si>
  <si>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</si>
  <si>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</si>
  <si>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</si>
  <si>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</si>
  <si>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</si>
  <si>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</si>
  <si>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</si>
  <si>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</si>
  <si>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</si>
  <si>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</si>
  <si>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</si>
  <si>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</si>
  <si>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</si>
  <si>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</si>
  <si>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</si>
  <si>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</si>
  <si>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</si>
  <si>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</si>
  <si>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</si>
  <si>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</si>
  <si>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</si>
  <si>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</si>
  <si>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</si>
  <si>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</si>
  <si>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</si>
  <si>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</si>
  <si>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</si>
  <si>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</si>
  <si>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</si>
  <si>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</si>
  <si>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</si>
  <si>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</si>
  <si>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</si>
  <si>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</si>
  <si>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</si>
  <si>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</si>
  <si>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</si>
  <si>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</si>
  <si>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</si>
  <si>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</si>
  <si>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</si>
  <si>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</si>
  <si>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</si>
  <si>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</si>
  <si>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</si>
  <si>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</si>
  <si>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</si>
  <si>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</si>
  <si>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</si>
  <si>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</si>
  <si>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</si>
  <si>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</si>
  <si>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</si>
  <si>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</si>
  <si>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</si>
  <si>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</si>
  <si>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</si>
  <si>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</si>
  <si>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</si>
  <si>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</si>
  <si>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</si>
  <si>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</si>
  <si>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</si>
  <si>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</si>
  <si>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</si>
  <si>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</si>
  <si>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</si>
  <si>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</si>
  <si>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</si>
  <si>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</si>
  <si>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</si>
  <si>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</si>
  <si>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</si>
  <si>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</si>
  <si>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</si>
  <si>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</si>
  <si>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</si>
  <si>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</si>
  <si>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</si>
  <si>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</si>
  <si>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</si>
  <si>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</si>
  <si>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</si>
  <si>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</si>
  <si>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</si>
  <si>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</si>
  <si>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</si>
  <si>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</si>
  <si>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</si>
  <si>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</si>
  <si>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</si>
  <si>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</si>
  <si>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</si>
  <si>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</si>
  <si>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</si>
  <si>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</si>
  <si>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</si>
  <si>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</si>
  <si>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</si>
  <si>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</si>
  <si>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</si>
  <si>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</si>
  <si>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</si>
  <si>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</si>
  <si>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</si>
  <si>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</si>
  <si>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</si>
  <si>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</si>
  <si>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</si>
  <si>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</si>
  <si>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</si>
  <si>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</si>
  <si>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</si>
  <si>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</si>
  <si>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</si>
  <si>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</si>
  <si>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</si>
  <si>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</si>
  <si>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</si>
  <si>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</si>
  <si>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</si>
  <si>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</si>
  <si>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</si>
  <si>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</si>
  <si>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</si>
  <si>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</si>
  <si>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</si>
  <si>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</si>
  <si>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</si>
  <si>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</si>
  <si>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</si>
  <si>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</si>
  <si>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</si>
  <si>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</si>
  <si>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</si>
  <si>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</si>
  <si>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</si>
  <si>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</si>
  <si>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</si>
  <si>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</si>
  <si>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</si>
  <si>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</si>
  <si>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</si>
  <si>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</si>
  <si>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</si>
  <si>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</si>
  <si>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</si>
  <si>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</si>
  <si>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</si>
  <si>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</si>
  <si>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</si>
  <si>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</si>
  <si>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</si>
  <si>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</si>
  <si>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</si>
  <si>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</si>
  <si>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</si>
  <si>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</si>
  <si>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</si>
  <si>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</si>
  <si>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</si>
  <si>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</si>
  <si>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</si>
  <si>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</si>
  <si>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</si>
  <si>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</si>
  <si>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</si>
  <si>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</si>
  <si>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</si>
  <si>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</si>
  <si>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</si>
  <si>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</si>
  <si>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</si>
  <si>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</si>
  <si>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</si>
  <si>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</si>
  <si>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</si>
  <si>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</si>
  <si>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</si>
  <si>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</si>
  <si>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</si>
  <si>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</si>
  <si>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</si>
  <si>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</si>
  <si>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</si>
  <si>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</si>
  <si>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</si>
  <si>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</si>
  <si>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</si>
  <si>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</si>
  <si>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</si>
  <si>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</si>
  <si>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</si>
  <si>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</si>
  <si>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</si>
  <si>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</si>
  <si>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</si>
  <si>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</si>
  <si>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</si>
  <si>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</si>
  <si>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</si>
  <si>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</si>
  <si>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</si>
  <si>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</si>
  <si>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</si>
  <si>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</si>
  <si>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</si>
  <si>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</si>
  <si>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</si>
  <si>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</si>
  <si>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</si>
  <si>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</si>
  <si>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</si>
  <si>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</si>
  <si>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</si>
  <si>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</si>
  <si>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</si>
  <si>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</si>
  <si>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</si>
  <si>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</si>
  <si>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</si>
  <si>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</si>
  <si>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</si>
  <si>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</si>
  <si>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</si>
  <si>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</si>
  <si>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</si>
  <si>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</si>
  <si>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</si>
  <si>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</si>
  <si>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</si>
  <si>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</si>
  <si>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</si>
  <si>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</si>
  <si>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</si>
  <si>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</si>
  <si>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</si>
  <si>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</si>
  <si>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</si>
  <si>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</si>
  <si>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</si>
  <si>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</si>
  <si>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</si>
  <si>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</si>
  <si>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</si>
  <si>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</si>
  <si>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</si>
  <si>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</si>
  <si>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</si>
  <si>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</si>
  <si>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</si>
  <si>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</si>
  <si>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</si>
  <si>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</si>
  <si>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</si>
  <si>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</si>
  <si>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</si>
  <si>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</si>
  <si>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</si>
  <si>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</si>
  <si>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</si>
  <si>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</si>
  <si>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</si>
  <si>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</si>
  <si>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</si>
  <si>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</si>
  <si>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</si>
  <si>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</si>
  <si>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</si>
  <si>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</si>
  <si>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</si>
  <si>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</si>
  <si>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</si>
  <si>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</si>
  <si>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</si>
  <si>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</si>
  <si>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</si>
  <si>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</si>
  <si>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</si>
  <si>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</si>
  <si>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</si>
  <si>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</si>
  <si>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</si>
  <si>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</si>
  <si>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</si>
  <si>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</si>
  <si>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</si>
  <si>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</si>
  <si>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</si>
  <si>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</si>
  <si>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</si>
  <si>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</si>
  <si>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</si>
  <si>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</si>
  <si>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</si>
  <si>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</si>
  <si>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</si>
  <si>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</si>
  <si>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</si>
  <si>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</si>
  <si>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</si>
  <si>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</si>
  <si>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</si>
  <si>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</si>
  <si>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</si>
  <si>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</si>
  <si>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</si>
  <si>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</si>
  <si>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</si>
  <si>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</si>
  <si>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</si>
  <si>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</si>
  <si>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</si>
  <si>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</si>
  <si>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</si>
  <si>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</si>
  <si>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</si>
  <si>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</si>
  <si>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</si>
  <si>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</si>
  <si>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</si>
  <si>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</si>
  <si>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</si>
  <si>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</si>
  <si>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</si>
  <si>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</si>
  <si>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</si>
  <si>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</si>
  <si>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</si>
  <si>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</si>
  <si>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</si>
  <si>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</si>
  <si>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</si>
  <si>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</si>
  <si>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</si>
  <si>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</si>
  <si>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</si>
  <si>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</si>
  <si>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</si>
  <si>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</si>
  <si>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</si>
  <si>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</si>
  <si>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</si>
  <si>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</si>
  <si>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</si>
  <si>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</si>
  <si>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</si>
  <si>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</si>
  <si>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</si>
  <si>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</si>
  <si>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</si>
  <si>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</si>
  <si>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</si>
  <si>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</si>
  <si>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</si>
  <si>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</si>
  <si>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</si>
  <si>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</si>
  <si>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</si>
  <si>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</si>
  <si>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</si>
  <si>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</si>
  <si>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</si>
  <si>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</si>
  <si>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</si>
  <si>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</si>
  <si>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</si>
  <si>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</si>
  <si>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</si>
  <si>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</si>
  <si>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</si>
  <si>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</si>
  <si>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</si>
  <si>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</si>
  <si>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</si>
  <si>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</si>
  <si>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</si>
  <si>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</si>
  <si>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</si>
  <si>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</si>
  <si>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</si>
  <si>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</si>
  <si>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</si>
  <si>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</si>
  <si>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</si>
  <si>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</si>
  <si>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</si>
  <si>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</si>
  <si>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</si>
  <si>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</si>
  <si>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</si>
  <si>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</si>
  <si>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</si>
  <si>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</si>
  <si>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</si>
  <si>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</si>
  <si>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</si>
  <si>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</si>
  <si>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</si>
  <si>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</si>
  <si>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</si>
  <si>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</si>
  <si>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</si>
  <si>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</si>
  <si>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</si>
  <si>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</si>
  <si>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</si>
  <si>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</si>
  <si>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</si>
  <si>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</si>
  <si>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</si>
  <si>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</si>
  <si>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</si>
  <si>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</si>
  <si>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</si>
  <si>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</si>
  <si>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</si>
  <si>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</si>
  <si>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</si>
  <si>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</si>
  <si>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</si>
  <si>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</si>
  <si>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</si>
  <si>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</si>
  <si>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</si>
  <si>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</si>
  <si>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</si>
  <si>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</si>
  <si>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</si>
  <si>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</si>
  <si>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</si>
  <si>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</si>
  <si>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</si>
  <si>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</si>
  <si>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</si>
  <si>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</si>
  <si>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</si>
  <si>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</si>
  <si>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</si>
  <si>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</si>
  <si>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</si>
  <si>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</si>
  <si>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</si>
  <si>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</si>
  <si>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</si>
  <si>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</si>
  <si>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</si>
  <si>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</si>
  <si>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</si>
  <si>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</si>
  <si>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</si>
  <si>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</si>
  <si>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</si>
  <si>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</si>
  <si>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</si>
  <si>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</si>
  <si>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</si>
  <si>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</si>
  <si>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</si>
  <si>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</si>
  <si>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</si>
  <si>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</si>
  <si>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</si>
  <si>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</si>
  <si>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</si>
  <si>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</si>
  <si>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</si>
  <si>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</si>
  <si>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</si>
  <si>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</si>
  <si>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</si>
  <si>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</si>
  <si>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</si>
  <si>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</si>
  <si>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</si>
  <si>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</si>
  <si>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</si>
  <si>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</si>
  <si>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</si>
  <si>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</si>
  <si>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</si>
  <si>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</si>
  <si>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</si>
  <si>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</si>
  <si>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</si>
  <si>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</si>
  <si>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</si>
  <si>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</si>
  <si>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</si>
  <si>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</si>
  <si>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</si>
  <si>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</si>
  <si>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</si>
  <si>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</si>
  <si>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</si>
  <si>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</si>
  <si>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</si>
  <si>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</si>
  <si>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</si>
  <si>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</si>
  <si>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</si>
  <si>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</si>
  <si>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</si>
  <si>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</si>
  <si>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</si>
  <si>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</si>
  <si>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</si>
  <si>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</si>
  <si>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</si>
  <si>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</si>
  <si>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</si>
  <si>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</si>
  <si>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</si>
  <si>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</si>
  <si>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</si>
  <si>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</si>
  <si>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</si>
  <si>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</si>
  <si>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</si>
  <si>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</si>
  <si>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</si>
  <si>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</si>
  <si>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</si>
  <si>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</si>
  <si>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</si>
  <si>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</si>
  <si>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</si>
  <si>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</si>
  <si>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</si>
  <si>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</si>
  <si>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</si>
  <si>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</si>
  <si>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</si>
  <si>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</si>
  <si>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</si>
  <si>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</si>
  <si>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</si>
  <si>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</si>
  <si>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</si>
  <si>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</si>
  <si>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</si>
  <si>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</si>
  <si>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</si>
  <si>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</si>
  <si>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</si>
  <si>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</si>
  <si>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</si>
  <si>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</si>
  <si>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</si>
  <si>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</si>
  <si>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</si>
  <si>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</si>
  <si>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</si>
  <si>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</si>
  <si>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</si>
  <si>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</si>
  <si>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</si>
  <si>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</si>
  <si>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</si>
  <si>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</si>
  <si>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</si>
  <si>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</si>
  <si>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</si>
  <si>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</si>
  <si>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</si>
  <si>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</si>
  <si>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</si>
  <si>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</si>
  <si>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</si>
  <si>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</si>
  <si>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</si>
  <si>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</si>
  <si>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</si>
  <si>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</si>
  <si>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</si>
  <si>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</si>
  <si>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</si>
  <si>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</si>
  <si>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</si>
  <si>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</si>
  <si>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</si>
  <si>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</si>
  <si>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</si>
  <si>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</si>
  <si>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</si>
  <si>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</si>
  <si>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</si>
  <si>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</si>
  <si>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</si>
  <si>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</si>
  <si>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</si>
  <si>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</si>
  <si>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</si>
  <si>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</si>
  <si>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</si>
  <si>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</si>
  <si>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</si>
  <si>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</si>
  <si>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</si>
  <si>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</si>
  <si>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</si>
  <si>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</si>
  <si>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</si>
  <si>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</si>
  <si>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</si>
  <si>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</si>
  <si>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</si>
  <si>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</si>
  <si>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</si>
  <si>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</si>
  <si>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</si>
  <si>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</si>
  <si>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</si>
  <si>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</si>
  <si>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</si>
  <si>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</si>
  <si>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</si>
  <si>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</si>
  <si>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</si>
  <si>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</si>
  <si>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</si>
  <si>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</si>
  <si>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</si>
  <si>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</si>
  <si>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</si>
  <si>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</si>
  <si>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</si>
  <si>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</si>
  <si>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</si>
  <si>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</si>
  <si>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</si>
  <si>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</si>
  <si>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</si>
  <si>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</si>
  <si>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</si>
  <si>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</si>
  <si>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</si>
  <si>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</si>
  <si>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</si>
  <si>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</si>
  <si>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</si>
  <si>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</si>
  <si>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</si>
  <si>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</si>
  <si>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</si>
  <si>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</si>
  <si>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</si>
  <si>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</si>
  <si>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</si>
  <si>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</si>
  <si>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</si>
  <si>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</si>
  <si>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</si>
  <si>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</si>
  <si>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</si>
  <si>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</si>
  <si>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</si>
  <si>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</si>
  <si>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</si>
  <si>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</si>
  <si>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</si>
  <si>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</si>
  <si>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</si>
  <si>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</si>
  <si>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</si>
  <si>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</si>
  <si>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</si>
  <si>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</si>
  <si>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</si>
  <si>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</si>
  <si>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</si>
  <si>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</si>
  <si>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</si>
  <si>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</si>
  <si>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</si>
  <si>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</si>
  <si>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</si>
  <si>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</si>
  <si>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</si>
  <si>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</si>
  <si>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</si>
  <si>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</si>
  <si>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</si>
  <si>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</si>
  <si>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</si>
  <si>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</si>
  <si>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</si>
  <si>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</si>
  <si>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</si>
  <si>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</si>
  <si>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</si>
  <si>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</si>
  <si>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</si>
  <si>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</si>
  <si>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</si>
  <si>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</si>
  <si>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</si>
  <si>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</si>
  <si>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</si>
  <si>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</si>
  <si>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</si>
  <si>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</si>
  <si>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</si>
  <si>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</si>
  <si>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</si>
  <si>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</si>
  <si>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</si>
  <si>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</si>
  <si>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</si>
  <si>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</si>
  <si>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</si>
  <si>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</si>
  <si>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</si>
  <si>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</si>
  <si>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</si>
  <si>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</si>
  <si>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</si>
  <si>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</si>
  <si>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</si>
  <si>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</si>
  <si>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</si>
  <si>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</si>
  <si>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</si>
  <si>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</si>
  <si>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</si>
  <si>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</si>
  <si>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</si>
  <si>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</si>
  <si>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</si>
  <si>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</si>
  <si>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</si>
  <si>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</si>
  <si>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</si>
  <si>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</si>
  <si>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</si>
  <si>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</si>
  <si>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</si>
  <si>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</si>
  <si>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</si>
  <si>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</si>
  <si>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</si>
  <si>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</si>
  <si>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</si>
  <si>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</si>
  <si>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</si>
  <si>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</si>
  <si>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</si>
  <si>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</si>
  <si>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</si>
  <si>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</si>
  <si>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</si>
  <si>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</si>
  <si>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</si>
  <si>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</si>
  <si>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</si>
  <si>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</si>
  <si>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</si>
  <si>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</si>
  <si>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</si>
  <si>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</si>
  <si>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</si>
  <si>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</si>
  <si>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</si>
  <si>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</si>
  <si>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</si>
  <si>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</si>
  <si>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</si>
  <si>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</si>
  <si>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</si>
  <si>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</si>
  <si>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</si>
  <si>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</si>
  <si>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</si>
  <si>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</si>
  <si>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</si>
  <si>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</si>
  <si>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</si>
  <si>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</si>
  <si>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</si>
  <si>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</si>
  <si>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</si>
  <si>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</si>
  <si>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</si>
  <si>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</si>
  <si>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</si>
  <si>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</si>
  <si>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</si>
  <si>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</si>
  <si>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</si>
  <si>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</si>
  <si>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</si>
  <si>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</si>
  <si>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</si>
  <si>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</si>
  <si>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</si>
  <si>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</si>
  <si>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</si>
  <si>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</si>
  <si>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</si>
  <si>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</si>
  <si>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</si>
  <si>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</si>
  <si>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</si>
  <si>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</si>
  <si>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</si>
  <si>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</si>
  <si>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</si>
  <si>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</si>
  <si>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</si>
  <si>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</si>
  <si>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</si>
  <si>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</si>
  <si>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</si>
  <si>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</si>
  <si>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</si>
  <si>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</si>
  <si>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</si>
  <si>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</si>
  <si>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</si>
  <si>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</si>
  <si>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</si>
  <si>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</si>
  <si>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</si>
  <si>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</si>
  <si>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</si>
  <si>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</si>
  <si>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</si>
  <si>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</si>
  <si>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</si>
  <si>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</si>
  <si>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</si>
  <si>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</si>
  <si>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</si>
  <si>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</si>
  <si>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</si>
  <si>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</si>
  <si>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</si>
  <si>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</si>
  <si>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</si>
  <si>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</si>
  <si>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</si>
  <si>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</si>
  <si>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</si>
  <si>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</si>
  <si>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</si>
  <si>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</si>
  <si>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</si>
  <si>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</si>
  <si>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</si>
  <si>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</si>
  <si>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</si>
  <si>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</si>
  <si>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</si>
  <si>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</si>
  <si>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</si>
  <si>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</si>
  <si>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</si>
  <si>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</si>
  <si>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</si>
  <si>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</si>
  <si>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</si>
  <si>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</si>
  <si>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</si>
  <si>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</si>
  <si>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</si>
  <si>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</si>
  <si>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</si>
  <si>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</si>
  <si>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</si>
  <si>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</si>
  <si>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</si>
  <si>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</si>
  <si>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</si>
  <si>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</si>
  <si>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</si>
  <si>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</si>
  <si>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</si>
  <si>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</si>
  <si>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</si>
  <si>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</si>
  <si>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</si>
  <si>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</si>
  <si>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</si>
  <si>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</si>
  <si>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</si>
  <si>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</si>
  <si>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</si>
  <si>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</si>
  <si>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</si>
  <si>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</si>
  <si>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</si>
  <si>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</si>
  <si>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</si>
  <si>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</si>
  <si>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</si>
  <si>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</si>
  <si>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</si>
  <si>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</si>
  <si>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</si>
  <si>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</si>
  <si>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</si>
  <si>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</si>
  <si>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</si>
  <si>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</si>
  <si>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</si>
  <si>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</si>
  <si>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</si>
  <si>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</si>
  <si>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</si>
  <si>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</si>
  <si>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</si>
  <si>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</si>
  <si>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</si>
  <si>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</si>
  <si>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</si>
  <si>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</si>
  <si>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</si>
  <si>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</si>
  <si>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</si>
  <si>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</si>
  <si>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</si>
  <si>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</si>
  <si>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</si>
  <si>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</si>
  <si>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</si>
  <si>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</si>
  <si>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</si>
  <si>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</si>
  <si>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</si>
  <si>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</si>
  <si>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</si>
  <si>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</si>
  <si>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</si>
  <si>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</si>
  <si>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</si>
  <si>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</si>
  <si>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</si>
  <si>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</si>
  <si>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</si>
  <si>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</si>
  <si>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</si>
  <si>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</si>
  <si>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</si>
  <si>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</si>
  <si>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</si>
  <si>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</si>
  <si>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</si>
  <si>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</si>
  <si>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</si>
  <si>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</si>
  <si>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</si>
  <si>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</si>
  <si>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</si>
  <si>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</si>
  <si>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</si>
  <si>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</si>
  <si>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</si>
  <si>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</si>
  <si>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</si>
  <si>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</si>
  <si>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</si>
  <si>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</si>
  <si>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</si>
  <si>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</si>
  <si>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</si>
  <si>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</si>
  <si>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</si>
  <si>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</si>
  <si>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</si>
  <si>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</si>
  <si>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</si>
  <si>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</si>
  <si>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</si>
  <si>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</si>
  <si>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</si>
  <si>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</si>
  <si>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</si>
  <si>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</si>
  <si>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</si>
  <si>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</si>
  <si>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</si>
  <si>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</si>
  <si>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</si>
  <si>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</si>
  <si>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</si>
  <si>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</si>
  <si>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</si>
  <si>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</si>
  <si>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</si>
  <si>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</si>
  <si>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</si>
  <si>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</si>
  <si>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</si>
  <si>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</si>
  <si>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</si>
  <si>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</si>
  <si>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</si>
  <si>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</si>
  <si>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</si>
  <si>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</si>
  <si>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</si>
  <si>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</si>
  <si>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</si>
  <si>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</si>
  <si>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</si>
  <si>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</si>
  <si>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</si>
  <si>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</si>
  <si>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</si>
  <si>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</si>
  <si>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</si>
  <si>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</si>
  <si>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</si>
  <si>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</si>
  <si>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</si>
  <si>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</si>
  <si>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</si>
  <si>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</si>
  <si>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</si>
  <si>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</si>
  <si>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</si>
  <si>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</si>
  <si>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</si>
  <si>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</si>
  <si>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</si>
  <si>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</si>
  <si>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</si>
  <si>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</si>
  <si>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</si>
  <si>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</si>
  <si>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</si>
  <si>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</si>
  <si>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</si>
  <si>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</si>
  <si>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</si>
  <si>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</si>
  <si>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</si>
  <si>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</si>
  <si>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</si>
  <si>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</si>
  <si>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</si>
  <si>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</si>
  <si>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</si>
  <si>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</si>
  <si>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</si>
  <si>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</si>
  <si>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</si>
  <si>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</si>
  <si>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</si>
  <si>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</si>
  <si>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</si>
  <si>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</si>
  <si>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</si>
  <si>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</si>
  <si>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</si>
  <si>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</si>
  <si>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</si>
  <si>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</si>
  <si>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</si>
  <si>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</si>
  <si>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</si>
  <si>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</si>
  <si>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</si>
  <si>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</si>
  <si>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</si>
  <si>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</si>
  <si>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</si>
  <si>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</si>
  <si>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</si>
  <si>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</si>
  <si>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</si>
  <si>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</si>
  <si>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</si>
  <si>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</si>
  <si>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</si>
  <si>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</si>
  <si>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</si>
  <si>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</si>
  <si>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</si>
  <si>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</si>
  <si>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</si>
  <si>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</si>
  <si>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</si>
  <si>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</si>
  <si>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</si>
  <si>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</si>
  <si>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</si>
  <si>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</si>
  <si>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</si>
  <si>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</si>
  <si>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</si>
  <si>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</si>
  <si>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</si>
  <si>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</si>
  <si>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</si>
  <si>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</si>
  <si>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</si>
  <si>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</si>
  <si>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</si>
  <si>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</si>
  <si>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</si>
  <si>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</si>
  <si>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</si>
  <si>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</si>
  <si>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</si>
  <si>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</si>
  <si>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</si>
  <si>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</si>
  <si>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</si>
  <si>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</si>
  <si>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</si>
  <si>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</si>
  <si>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</si>
  <si>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</si>
  <si>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</si>
  <si>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</si>
  <si>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</si>
  <si>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</si>
  <si>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</si>
  <si>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</si>
  <si>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</si>
  <si>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</si>
  <si>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</si>
  <si>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</si>
  <si>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</si>
  <si>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</si>
  <si>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</si>
  <si>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</si>
  <si>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</si>
  <si>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</si>
  <si>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</si>
  <si>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</si>
  <si>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</si>
  <si>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</si>
  <si>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</si>
  <si>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</si>
  <si>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</si>
  <si>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</si>
  <si>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</si>
  <si>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</si>
  <si>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</si>
  <si>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</si>
  <si>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</si>
  <si>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</si>
  <si>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</si>
  <si>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</si>
  <si>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</si>
  <si>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</si>
  <si>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</si>
  <si>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</si>
  <si>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</si>
  <si>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</si>
  <si>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</si>
  <si>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</si>
  <si>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</si>
  <si>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</si>
  <si>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</si>
  <si>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</si>
  <si>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</si>
  <si>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</si>
  <si>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</si>
  <si>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</si>
  <si>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</si>
  <si>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</si>
  <si>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</si>
  <si>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</si>
  <si>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</si>
  <si>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</si>
  <si>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</si>
  <si>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</si>
  <si>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</si>
  <si>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</si>
  <si>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</si>
  <si>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</si>
  <si>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</si>
  <si>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</si>
  <si>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</si>
  <si>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</si>
  <si>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</si>
  <si>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</si>
  <si>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</si>
  <si>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</si>
  <si>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</si>
  <si>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</si>
  <si>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</si>
  <si>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</si>
  <si>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</si>
  <si>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</si>
  <si>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</si>
  <si>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</si>
  <si>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</si>
  <si>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</si>
  <si>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</si>
  <si>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</si>
  <si>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</si>
  <si>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</si>
  <si>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</si>
  <si>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</si>
  <si>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</si>
  <si>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</si>
  <si>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</si>
  <si>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</si>
  <si>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</si>
  <si>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</si>
  <si>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</si>
  <si>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</si>
  <si>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</si>
  <si>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</si>
  <si>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</si>
  <si>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</si>
  <si>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</si>
  <si>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</si>
  <si>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</si>
  <si>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</si>
  <si>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</si>
  <si>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</si>
  <si>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</si>
  <si>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</si>
  <si>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</si>
  <si>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</si>
  <si>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</si>
  <si>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</si>
  <si>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</si>
  <si>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</si>
  <si>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</si>
  <si>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</si>
  <si>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</si>
  <si>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</si>
  <si>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</si>
  <si>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</si>
  <si>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</si>
  <si>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</si>
  <si>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</si>
  <si>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</si>
  <si>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</si>
  <si>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</si>
  <si>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</si>
  <si>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</si>
  <si>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</si>
  <si>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</si>
  <si>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</si>
  <si>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</si>
  <si>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</si>
  <si>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</si>
  <si>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</si>
  <si>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</si>
  <si>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</si>
  <si>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</si>
  <si>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</si>
  <si>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</si>
  <si>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</si>
  <si>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</si>
  <si>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</si>
  <si>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</si>
  <si>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</si>
  <si>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</si>
  <si>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</si>
  <si>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</si>
  <si>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</si>
  <si>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</si>
  <si>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</si>
  <si>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</si>
  <si>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</si>
  <si>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</si>
  <si>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</si>
  <si>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</si>
  <si>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</si>
  <si>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</si>
  <si>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</si>
  <si>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</si>
  <si>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</si>
  <si>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</si>
  <si>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</si>
  <si>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</si>
  <si>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</si>
  <si>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</si>
  <si>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</si>
  <si>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</si>
  <si>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</si>
  <si>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</si>
  <si>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</si>
  <si>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</si>
  <si>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</si>
  <si>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</si>
  <si>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</si>
  <si>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</si>
  <si>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</si>
  <si>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</si>
  <si>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</si>
  <si>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</si>
  <si>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</si>
  <si>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</si>
  <si>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</si>
  <si>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</si>
  <si>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</si>
  <si>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</si>
  <si>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</si>
  <si>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</si>
  <si>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</si>
  <si>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</si>
  <si>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</si>
  <si>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</si>
  <si>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</si>
  <si>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</si>
  <si>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</si>
  <si>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</si>
  <si>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</si>
  <si>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</si>
  <si>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</si>
  <si>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</si>
  <si>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</si>
  <si>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</si>
  <si>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</si>
  <si>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</si>
  <si>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</si>
  <si>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</si>
  <si>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</si>
  <si>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</si>
  <si>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</si>
  <si>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</si>
  <si>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</si>
  <si>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</si>
  <si>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</si>
  <si>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</si>
  <si>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</si>
  <si>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</si>
  <si>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</si>
  <si>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</si>
  <si>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</si>
  <si>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</si>
  <si>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</si>
  <si>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</si>
  <si>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</si>
  <si>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</si>
  <si>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</si>
  <si>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</si>
  <si>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</si>
  <si>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</si>
  <si>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</si>
  <si>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</si>
  <si>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</si>
  <si>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</si>
  <si>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</si>
  <si>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</si>
  <si>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</si>
  <si>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</si>
  <si>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</si>
  <si>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</si>
  <si>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</si>
  <si>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</si>
  <si>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</si>
  <si>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</si>
  <si>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</si>
  <si>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</si>
  <si>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</si>
  <si>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</si>
  <si>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</si>
  <si>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</si>
  <si>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</si>
  <si>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</si>
  <si>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</si>
  <si>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</si>
  <si>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</si>
  <si>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</si>
  <si>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</si>
  <si>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</si>
  <si>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</si>
  <si>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</si>
  <si>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</si>
  <si>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</si>
  <si>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</si>
  <si>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</si>
  <si>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</si>
  <si>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</si>
  <si>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</si>
  <si>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</si>
  <si>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</si>
  <si>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</si>
  <si>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</si>
  <si>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</si>
  <si>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</si>
  <si>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</si>
  <si>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</si>
  <si>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</si>
  <si>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</si>
  <si>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</si>
  <si>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</si>
  <si>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</si>
  <si>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</si>
  <si>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</si>
  <si>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</si>
  <si>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</si>
  <si>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</si>
  <si>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</si>
  <si>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</si>
  <si>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</si>
  <si>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</si>
  <si>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</si>
  <si>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</si>
  <si>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</si>
  <si>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</si>
  <si>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</si>
  <si>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</si>
  <si>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</si>
  <si>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</si>
  <si>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</si>
  <si>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</si>
  <si>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</si>
  <si>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</si>
  <si>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</si>
  <si>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</si>
  <si>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</si>
  <si>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</si>
  <si>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</si>
  <si>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</si>
  <si>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</si>
  <si>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</si>
  <si>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</si>
  <si>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</si>
  <si>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</si>
  <si>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</si>
  <si>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</si>
  <si>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</si>
  <si>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</si>
  <si>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</si>
  <si>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</si>
  <si>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</si>
  <si>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</si>
  <si>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</si>
  <si>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</si>
  <si>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</si>
  <si>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</si>
  <si>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</si>
  <si>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</si>
  <si>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</si>
  <si>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</si>
  <si>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</si>
  <si>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</si>
  <si>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</si>
  <si>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</si>
  <si>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</si>
  <si>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</si>
  <si>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</si>
  <si>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</si>
  <si>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</si>
  <si>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</si>
  <si>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</si>
  <si>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</si>
  <si>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</si>
  <si>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</si>
  <si>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</si>
  <si>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</si>
  <si>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</si>
  <si>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</si>
  <si>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</si>
  <si>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</si>
  <si>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</si>
  <si>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</si>
  <si>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</si>
  <si>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</si>
  <si>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</si>
  <si>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</si>
  <si>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</si>
  <si>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</si>
  <si>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</si>
  <si>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</si>
  <si>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</si>
  <si>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</si>
  <si>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</si>
  <si>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</si>
  <si>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</si>
  <si>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</si>
  <si>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</si>
  <si>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</si>
  <si>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</si>
  <si>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</si>
  <si>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</si>
  <si>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</si>
  <si>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</si>
  <si>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</si>
  <si>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</si>
  <si>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</si>
  <si>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</si>
  <si>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</si>
  <si>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</si>
  <si>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</si>
  <si>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</si>
  <si>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</si>
  <si>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</si>
  <si>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</si>
  <si>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</si>
  <si>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</si>
  <si>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</si>
  <si>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</si>
  <si>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</si>
  <si>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</si>
  <si>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</si>
  <si>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</si>
  <si>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</si>
  <si>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</si>
  <si>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</si>
  <si>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</si>
  <si>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</si>
  <si>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</si>
  <si>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</si>
  <si>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</si>
  <si>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</si>
  <si>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</si>
  <si>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</si>
  <si>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</si>
  <si>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</si>
  <si>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</si>
  <si>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</si>
  <si>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</si>
  <si>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</si>
  <si>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</si>
  <si>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</si>
  <si>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</si>
  <si>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</si>
  <si>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</si>
  <si>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</si>
  <si>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</si>
  <si>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</si>
  <si>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</si>
  <si>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</si>
  <si>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</si>
  <si>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</si>
  <si>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</si>
  <si>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</si>
  <si>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</si>
  <si>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</si>
  <si>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</si>
  <si>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</si>
  <si>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</si>
  <si>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</si>
  <si>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</si>
  <si>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</si>
  <si>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</si>
  <si>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</si>
  <si>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</si>
  <si>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</si>
  <si>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</si>
  <si>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</si>
  <si>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</si>
  <si>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</si>
  <si>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</si>
  <si>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</si>
  <si>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</si>
  <si>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</si>
  <si>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</si>
  <si>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</si>
  <si>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</si>
  <si>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</si>
  <si>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</si>
  <si>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</si>
  <si>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</si>
  <si>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</si>
  <si>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</si>
  <si>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</si>
  <si>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</si>
  <si>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</si>
  <si>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</si>
  <si>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</si>
  <si>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</si>
  <si>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</si>
  <si>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</si>
  <si>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</si>
  <si>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</si>
  <si>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</si>
  <si>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</si>
  <si>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</si>
  <si>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</si>
  <si>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</si>
  <si>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</si>
  <si>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</si>
  <si>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</si>
  <si>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</si>
  <si>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</si>
  <si>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</si>
  <si>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</si>
  <si>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</si>
  <si>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</si>
  <si>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</si>
  <si>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</si>
  <si>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</si>
  <si>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</si>
  <si>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</si>
  <si>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</si>
  <si>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</si>
  <si>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</si>
  <si>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</si>
  <si>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</si>
  <si>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</si>
  <si>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</si>
  <si>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</si>
  <si>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</si>
  <si>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</si>
  <si>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</si>
  <si>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</si>
  <si>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</si>
  <si>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</si>
  <si>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</si>
  <si>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</si>
  <si>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</si>
  <si>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</si>
  <si>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</si>
  <si>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</si>
  <si>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</si>
  <si>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</si>
  <si>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</si>
  <si>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</si>
  <si>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</si>
  <si>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</si>
  <si>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</si>
  <si>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</si>
  <si>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</si>
  <si>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</si>
  <si>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</si>
  <si>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</si>
  <si>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</si>
  <si>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</si>
  <si>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</si>
  <si>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</si>
  <si>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</si>
  <si>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</si>
  <si>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</si>
  <si>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</si>
  <si>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</si>
  <si>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</si>
  <si>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</si>
  <si>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</si>
  <si>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</si>
  <si>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</si>
  <si>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</si>
  <si>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</si>
  <si>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</si>
  <si>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</si>
  <si>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</si>
  <si>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</si>
  <si>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</si>
  <si>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</si>
  <si>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</si>
  <si>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</si>
  <si>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</si>
  <si>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</si>
  <si>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</si>
  <si>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</si>
  <si>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</si>
  <si>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</si>
  <si>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</si>
  <si>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</si>
  <si>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</si>
  <si>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</si>
  <si>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</si>
  <si>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</si>
  <si>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</si>
  <si>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</si>
  <si>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</si>
  <si>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</si>
  <si>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</si>
  <si>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</si>
  <si>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</si>
  <si>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</si>
  <si>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</si>
  <si>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</si>
  <si>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</si>
  <si>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</si>
  <si>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</si>
  <si>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</si>
  <si>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</si>
  <si>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</si>
  <si>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</si>
  <si>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</si>
  <si>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</si>
  <si>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</si>
  <si>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</si>
  <si>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</si>
  <si>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</si>
  <si>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</si>
  <si>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</si>
  <si>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</si>
  <si>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</si>
  <si>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</si>
  <si>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</si>
  <si>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</si>
  <si>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</si>
  <si>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</si>
  <si>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</si>
  <si>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</si>
  <si>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</si>
  <si>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</si>
  <si>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</si>
  <si>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</si>
  <si>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</si>
  <si>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</si>
  <si>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</si>
  <si>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</si>
  <si>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</si>
  <si>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</si>
  <si>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</si>
  <si>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</si>
  <si>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</si>
  <si>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</si>
  <si>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</si>
  <si>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</si>
  <si>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</si>
  <si>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</si>
  <si>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</si>
  <si>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</si>
  <si>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</si>
  <si>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</si>
  <si>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</si>
  <si>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</si>
  <si>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</si>
  <si>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</si>
  <si>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</si>
  <si>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</si>
  <si>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</si>
  <si>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</si>
  <si>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</si>
  <si>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</si>
  <si>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</si>
  <si>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</si>
  <si>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</si>
  <si>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</si>
  <si>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</si>
  <si>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</si>
  <si>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</si>
  <si>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</si>
  <si>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</si>
  <si>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</si>
  <si>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</si>
  <si>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</si>
  <si>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</si>
  <si>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</si>
  <si>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</si>
  <si>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</si>
  <si>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</si>
  <si>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</si>
  <si>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</si>
  <si>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</si>
  <si>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</si>
  <si>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</si>
  <si>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</si>
  <si>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</si>
  <si>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</si>
  <si>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</si>
  <si>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</si>
  <si>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</si>
  <si>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</si>
  <si>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</si>
  <si>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</si>
  <si>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</si>
  <si>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</si>
  <si>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</si>
  <si>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</si>
  <si>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</si>
  <si>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</si>
  <si>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</si>
  <si>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</si>
  <si>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</si>
  <si>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</si>
  <si>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</si>
  <si>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</si>
  <si>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</si>
  <si>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</si>
  <si>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</si>
  <si>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</si>
  <si>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</si>
  <si>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</si>
  <si>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</si>
  <si>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</si>
  <si>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</si>
  <si>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</si>
  <si>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</si>
  <si>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</si>
  <si>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</si>
  <si>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</si>
  <si>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</si>
  <si>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</si>
  <si>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</si>
  <si>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</si>
  <si>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</si>
  <si>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</si>
  <si>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</si>
  <si>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</si>
  <si>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</si>
  <si>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</si>
  <si>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</si>
  <si>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</si>
  <si>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</si>
  <si>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</si>
  <si>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</si>
  <si>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</si>
  <si>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</si>
  <si>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</si>
  <si>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</si>
  <si>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</si>
  <si>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</si>
  <si>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</si>
  <si>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</si>
  <si>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</si>
  <si>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</si>
  <si>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</si>
  <si>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</si>
  <si>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</si>
  <si>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</si>
  <si>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</si>
  <si>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</si>
  <si>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</si>
  <si>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</si>
  <si>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</si>
  <si>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</si>
  <si>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</si>
  <si>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</si>
  <si>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</si>
  <si>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</si>
  <si>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</si>
  <si>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</si>
  <si>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</si>
  <si>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</si>
  <si>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</si>
  <si>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</si>
  <si>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</si>
  <si>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</si>
  <si>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</si>
  <si>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</si>
  <si>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</si>
  <si>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</si>
  <si>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</si>
  <si>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</si>
  <si>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</si>
  <si>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</si>
  <si>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</si>
  <si>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</si>
  <si>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</si>
  <si>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</si>
  <si>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</si>
  <si>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</si>
  <si>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</si>
  <si>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</si>
  <si>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</si>
  <si>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</si>
  <si>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</si>
  <si>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</si>
  <si>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</si>
  <si>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</si>
  <si>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</si>
  <si>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</si>
  <si>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</si>
  <si>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</si>
  <si>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</si>
  <si>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</si>
  <si>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</si>
  <si>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</si>
  <si>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</si>
  <si>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</si>
  <si>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</si>
  <si>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</si>
  <si>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</si>
  <si>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</si>
  <si>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</si>
  <si>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</si>
  <si>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</si>
  <si>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</si>
  <si>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</si>
  <si>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</si>
  <si>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</si>
  <si>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</si>
  <si>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</si>
  <si>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</si>
  <si>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</si>
  <si>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</si>
  <si>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</si>
  <si>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</si>
  <si>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</si>
  <si>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</si>
  <si>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</si>
  <si>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</si>
  <si>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</si>
  <si>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</si>
  <si>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</si>
  <si>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</si>
  <si>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</si>
  <si>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</si>
  <si>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</si>
  <si>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</si>
  <si>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</si>
  <si>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</si>
  <si>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</si>
  <si>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</si>
  <si>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</si>
  <si>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</si>
  <si>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</si>
  <si>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</si>
  <si>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</si>
  <si>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</si>
  <si>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</si>
  <si>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</si>
  <si>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</si>
  <si>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</si>
  <si>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</si>
  <si>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</si>
  <si>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</si>
  <si>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</si>
  <si>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</si>
  <si>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</si>
  <si>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</si>
  <si>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</si>
  <si>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</si>
  <si>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</si>
  <si>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</si>
  <si>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</si>
  <si>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</si>
  <si>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</si>
  <si>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</si>
  <si>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</si>
  <si>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</si>
  <si>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</si>
  <si>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</si>
  <si>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</si>
  <si>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</si>
  <si>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</si>
  <si>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</si>
  <si>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</si>
  <si>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</si>
  <si>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</si>
  <si>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</si>
  <si>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</si>
  <si>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</si>
  <si>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</si>
  <si>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</si>
  <si>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</si>
  <si>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</si>
  <si>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</si>
  <si>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</si>
  <si>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</si>
  <si>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</si>
  <si>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</si>
  <si>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</si>
  <si>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</si>
  <si>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</si>
  <si>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</si>
  <si>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</si>
  <si>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</si>
  <si>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</si>
  <si>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</si>
  <si>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</si>
  <si>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</si>
  <si>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</si>
  <si>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</si>
  <si>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</si>
  <si>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</si>
  <si>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</si>
  <si>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</si>
  <si>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</si>
  <si>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</si>
  <si>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</si>
  <si>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</si>
  <si>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</si>
  <si>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</si>
  <si>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</si>
  <si>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</si>
  <si>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</si>
  <si>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</si>
  <si>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</si>
  <si>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</si>
  <si>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</si>
  <si>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</si>
  <si>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</si>
  <si>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</si>
  <si>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</si>
  <si>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</si>
  <si>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</si>
  <si>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</si>
  <si>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</si>
  <si>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</si>
  <si>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</si>
  <si>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</si>
  <si>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</si>
  <si>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</si>
  <si>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</si>
  <si>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</si>
  <si>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</si>
  <si>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</si>
  <si>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</si>
  <si>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</si>
  <si>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</si>
  <si>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</si>
  <si>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</si>
  <si>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</si>
  <si>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</si>
  <si>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</si>
  <si>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</si>
  <si>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</si>
  <si>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</si>
  <si>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</si>
  <si>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</si>
  <si>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</si>
  <si>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</si>
  <si>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</si>
  <si>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</si>
  <si>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</si>
  <si>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</si>
  <si>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</si>
  <si>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</si>
  <si>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</si>
  <si>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</si>
  <si>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</si>
  <si>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</si>
  <si>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</si>
  <si>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</si>
  <si>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</si>
  <si>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</si>
  <si>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</si>
  <si>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</si>
  <si>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</si>
  <si>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</si>
  <si>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</si>
  <si>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</si>
  <si>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</si>
  <si>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</si>
  <si>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</si>
  <si>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</si>
  <si>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</si>
  <si>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</si>
  <si>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</si>
  <si>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</si>
  <si>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</si>
  <si>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</si>
  <si>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</si>
  <si>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</si>
  <si>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</si>
  <si>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</si>
  <si>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</si>
  <si>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</si>
  <si>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</si>
  <si>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</si>
  <si>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</si>
  <si>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</si>
  <si>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</si>
  <si>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</si>
  <si>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</si>
  <si>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</si>
  <si>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</si>
  <si>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</si>
  <si>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</si>
  <si>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</si>
  <si>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</si>
  <si>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</si>
  <si>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</si>
  <si>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</si>
  <si>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</si>
  <si>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</si>
  <si>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</si>
  <si>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</si>
  <si>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</si>
  <si>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</si>
  <si>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</si>
  <si>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</si>
  <si>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</si>
  <si>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</si>
  <si>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</si>
  <si>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</si>
  <si>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</si>
  <si>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</si>
  <si>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</si>
  <si>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</si>
  <si>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</si>
  <si>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</si>
  <si>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</si>
  <si>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</si>
  <si>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</si>
  <si>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</si>
  <si>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</si>
  <si>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</si>
  <si>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</si>
  <si>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</si>
  <si>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</si>
  <si>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</si>
  <si>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</si>
  <si>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</si>
  <si>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</si>
  <si>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</si>
  <si>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</si>
  <si>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</si>
  <si>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</si>
  <si>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</si>
  <si>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</si>
  <si>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</si>
  <si>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</si>
  <si>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</si>
  <si>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</si>
  <si>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</si>
  <si>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</si>
  <si>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</si>
  <si>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</si>
  <si>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</si>
  <si>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</si>
  <si>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</si>
  <si>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</si>
  <si>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</si>
  <si>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</si>
  <si>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</si>
  <si>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</si>
  <si>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</si>
  <si>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</si>
  <si>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</si>
  <si>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</si>
  <si>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</si>
  <si>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</si>
  <si>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</si>
  <si>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</si>
  <si>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</si>
  <si>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</si>
  <si>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</si>
  <si>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</si>
  <si>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</si>
  <si>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</si>
  <si>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</si>
  <si>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</si>
  <si>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</si>
  <si>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</si>
  <si>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</si>
  <si>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</si>
  <si>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</si>
  <si>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</si>
  <si>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</si>
  <si>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</si>
  <si>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</si>
  <si>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</si>
  <si>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</si>
  <si>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</si>
  <si>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</si>
  <si>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</si>
  <si>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</si>
  <si>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</si>
  <si>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</si>
  <si>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</si>
  <si>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</si>
  <si>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</si>
  <si>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</si>
  <si>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</si>
  <si>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</si>
  <si>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</si>
  <si>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</si>
  <si>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</si>
  <si>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</si>
  <si>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</si>
  <si>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</si>
  <si>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</si>
  <si>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</si>
  <si>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</si>
  <si>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</si>
  <si>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</si>
  <si>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</si>
  <si>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</si>
  <si>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</si>
  <si>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</si>
  <si>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</si>
  <si>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</si>
  <si>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</si>
  <si>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</si>
  <si>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</si>
  <si>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</si>
  <si>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</si>
  <si>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</si>
  <si>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</si>
  <si>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</si>
  <si>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</si>
  <si>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</si>
  <si>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</si>
  <si>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</si>
  <si>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</si>
  <si>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</si>
  <si>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</si>
  <si>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</si>
  <si>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</si>
  <si>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</si>
  <si>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</si>
  <si>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</si>
  <si>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</si>
  <si>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</si>
  <si>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</si>
  <si>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</si>
  <si>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</si>
  <si>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</si>
  <si>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</si>
  <si>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</si>
  <si>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</si>
  <si>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</si>
  <si>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</si>
  <si>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</si>
  <si>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</si>
  <si>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</si>
  <si>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</si>
  <si>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</si>
  <si>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</si>
  <si>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</si>
  <si>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</si>
  <si>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</si>
  <si>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</si>
  <si>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</si>
  <si>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</si>
  <si>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</si>
  <si>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</si>
  <si>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</si>
  <si>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</si>
  <si>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</si>
  <si>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</si>
  <si>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</si>
  <si>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</si>
  <si>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</si>
  <si>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</si>
  <si>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</si>
  <si>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</si>
  <si>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</si>
  <si>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</si>
  <si>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</si>
  <si>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</si>
  <si>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</si>
  <si>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</si>
  <si>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</si>
  <si>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</si>
  <si>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</si>
  <si>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</si>
  <si>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</si>
  <si>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</si>
  <si>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</si>
  <si>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</si>
  <si>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</si>
  <si>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</si>
  <si>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</si>
  <si>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</si>
  <si>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</si>
  <si>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</si>
  <si>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</si>
  <si>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</si>
  <si>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</si>
  <si>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</si>
  <si>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</si>
  <si>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</si>
  <si>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</si>
  <si>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</si>
  <si>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</si>
  <si>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</si>
  <si>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</si>
  <si>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</si>
  <si>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</si>
  <si>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</si>
  <si>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</si>
  <si>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</si>
  <si>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</si>
  <si>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</si>
  <si>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</si>
  <si>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</si>
  <si>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</si>
  <si>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</si>
  <si>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</si>
  <si>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</si>
  <si>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</si>
  <si>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</si>
  <si>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</si>
  <si>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</si>
  <si>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</si>
  <si>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</si>
  <si>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</si>
  <si>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</si>
  <si>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</si>
  <si>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</si>
  <si>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</si>
  <si>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</si>
  <si>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</si>
  <si>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</si>
  <si>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</si>
  <si>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</si>
  <si>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</si>
  <si>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</si>
  <si>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</si>
  <si>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</si>
  <si>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</si>
  <si>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</si>
  <si>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</si>
  <si>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</si>
  <si>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</si>
  <si>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</si>
  <si>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</si>
  <si>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</si>
  <si>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</si>
  <si>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</si>
  <si>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</si>
  <si>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</si>
  <si>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</si>
  <si>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</si>
  <si>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</si>
  <si>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</si>
  <si>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</si>
  <si>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</si>
  <si>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</si>
  <si>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</si>
  <si>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</si>
  <si>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</si>
  <si>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</si>
  <si>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</si>
  <si>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</si>
  <si>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</si>
  <si>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</si>
  <si>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</si>
  <si>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</si>
  <si>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</si>
  <si>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</si>
  <si>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</si>
  <si>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</si>
  <si>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</si>
  <si>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</si>
  <si>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</si>
  <si>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</si>
  <si>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</si>
  <si>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</si>
  <si>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</si>
  <si>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</si>
  <si>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</si>
  <si>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</si>
  <si>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</si>
  <si>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</si>
  <si>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</si>
  <si>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</si>
  <si>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</si>
  <si>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</si>
  <si>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</si>
  <si>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</si>
  <si>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</si>
  <si>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</si>
  <si>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</si>
  <si>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</si>
  <si>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</si>
  <si>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</si>
  <si>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</si>
  <si>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</si>
  <si>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</si>
  <si>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</si>
  <si>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</si>
  <si>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</si>
  <si>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</si>
  <si>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</si>
  <si>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</si>
  <si>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</si>
  <si>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</si>
  <si>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</si>
  <si>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</si>
  <si>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</si>
  <si>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</si>
  <si>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</si>
  <si>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</si>
  <si>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</si>
  <si>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</si>
  <si>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</si>
  <si>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</si>
  <si>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</si>
  <si>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</si>
  <si>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</si>
  <si>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</si>
  <si>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</si>
  <si>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</si>
  <si>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</si>
  <si>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</si>
  <si>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</si>
  <si>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</si>
  <si>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</si>
  <si>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</si>
  <si>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</si>
  <si>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</si>
  <si>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</si>
  <si>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</si>
  <si>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</si>
  <si>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</si>
  <si>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</si>
  <si>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</si>
  <si>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</si>
  <si>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</si>
  <si>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</si>
  <si>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</si>
  <si>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</si>
  <si>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</si>
  <si>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</si>
  <si>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</si>
  <si>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</si>
  <si>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</si>
  <si>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</si>
  <si>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</si>
  <si>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</si>
  <si>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</si>
  <si>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</si>
  <si>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</si>
  <si>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</si>
  <si>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</si>
  <si>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</si>
  <si>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</si>
  <si>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</si>
  <si>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</si>
  <si>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</si>
  <si>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</si>
  <si>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</si>
  <si>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</si>
  <si>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</si>
  <si>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</si>
  <si>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</si>
  <si>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</si>
  <si>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</si>
  <si>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</si>
  <si>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</si>
  <si>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</si>
  <si>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</si>
  <si>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</si>
  <si>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</si>
  <si>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</si>
  <si>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</si>
  <si>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</si>
  <si>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</si>
  <si>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</si>
  <si>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</si>
  <si>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</si>
  <si>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</si>
  <si>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</si>
  <si>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</si>
  <si>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</si>
  <si>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</si>
  <si>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</si>
  <si>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</si>
  <si>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</si>
  <si>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</si>
  <si>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</si>
  <si>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</si>
  <si>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</si>
  <si>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</si>
  <si>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</si>
  <si>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</si>
  <si>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</si>
  <si>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</si>
  <si>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</si>
  <si>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</si>
  <si>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</si>
  <si>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</si>
  <si>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</si>
  <si>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</si>
  <si>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</si>
  <si>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</si>
  <si>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</si>
  <si>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</si>
  <si>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</si>
  <si>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</si>
  <si>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</si>
  <si>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</si>
  <si>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</si>
  <si>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</si>
  <si>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</si>
  <si>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</si>
  <si>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</si>
  <si>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</si>
  <si>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</si>
  <si>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</si>
  <si>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</si>
  <si>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</si>
  <si>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</si>
  <si>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</si>
  <si>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</si>
  <si>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</si>
  <si>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</si>
  <si>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</si>
  <si>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</si>
  <si>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</si>
  <si>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</si>
  <si>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</si>
  <si>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</si>
  <si>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</si>
  <si>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</si>
  <si>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</si>
  <si>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</si>
  <si>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</si>
  <si>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</si>
  <si>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</si>
  <si>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</si>
  <si>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</si>
  <si>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</si>
  <si>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</si>
  <si>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</si>
  <si>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</si>
  <si>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</si>
  <si>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</si>
  <si>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</si>
  <si>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</si>
  <si>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</si>
  <si>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</si>
  <si>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</si>
  <si>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</si>
  <si>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</si>
  <si>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</si>
  <si>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</si>
  <si>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</si>
  <si>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</si>
  <si>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</si>
  <si>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</si>
  <si>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</si>
  <si>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</si>
  <si>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</si>
  <si>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</si>
  <si>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</si>
  <si>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</si>
  <si>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</si>
  <si>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</si>
  <si>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</si>
  <si>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</si>
  <si>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</si>
  <si>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</si>
  <si>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</si>
  <si>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</si>
  <si>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</si>
  <si>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</si>
  <si>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</si>
  <si>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</si>
  <si>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</si>
  <si>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</si>
  <si>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</si>
  <si>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</si>
  <si>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</si>
  <si>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</si>
  <si>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</si>
  <si>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</si>
  <si>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</si>
  <si>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</si>
  <si>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</si>
  <si>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</si>
  <si>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</si>
  <si>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</si>
  <si>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</si>
  <si>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</si>
  <si>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</si>
  <si>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</si>
  <si>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</si>
  <si>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</si>
  <si>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</si>
  <si>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</si>
  <si>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</si>
  <si>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</si>
  <si>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</si>
  <si>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</si>
  <si>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</si>
  <si>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</si>
  <si>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</si>
  <si>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</si>
  <si>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</si>
  <si>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</si>
  <si>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</si>
  <si>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</si>
  <si>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</si>
  <si>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</si>
  <si>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</si>
  <si>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</si>
  <si>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</si>
  <si>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</si>
  <si>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</si>
  <si>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</si>
  <si>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</si>
  <si>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</si>
  <si>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</si>
  <si>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</si>
  <si>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</si>
  <si>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</si>
  <si>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</si>
  <si>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</si>
  <si>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</si>
  <si>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</si>
  <si>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</si>
  <si>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</si>
  <si>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</si>
  <si>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</si>
  <si>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</si>
  <si>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</si>
  <si>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</si>
  <si>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</si>
  <si>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</si>
  <si>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</si>
  <si>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</si>
  <si>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</si>
  <si>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</si>
  <si>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</si>
  <si>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</si>
  <si>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</si>
  <si>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</si>
  <si>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</si>
  <si>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</si>
  <si>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</si>
  <si>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</si>
  <si>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</si>
  <si>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</si>
  <si>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</si>
  <si>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</si>
  <si>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</si>
  <si>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</si>
  <si>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</si>
  <si>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</si>
  <si>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</si>
  <si>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</si>
  <si>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</si>
  <si>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</si>
  <si>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</si>
  <si>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</si>
  <si>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</si>
  <si>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</si>
  <si>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</si>
  <si>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</si>
  <si>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</si>
  <si>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</si>
  <si>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</si>
  <si>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</si>
  <si>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</si>
  <si>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</si>
  <si>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</si>
  <si>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</si>
  <si>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</si>
  <si>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</si>
  <si>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</si>
  <si>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</si>
  <si>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</si>
  <si>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</si>
  <si>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</si>
  <si>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</si>
  <si>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</si>
  <si>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</si>
  <si>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</si>
  <si>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</si>
  <si>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</si>
  <si>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</si>
  <si>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</si>
  <si>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</si>
  <si>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</si>
  <si>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</si>
  <si>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</si>
  <si>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</si>
  <si>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</si>
  <si>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</si>
  <si>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</si>
  <si>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</si>
  <si>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</si>
  <si>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</si>
  <si>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</si>
  <si>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</si>
  <si>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</si>
  <si>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</si>
  <si>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</si>
  <si>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</si>
  <si>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</si>
  <si>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</si>
  <si>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</si>
  <si>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</si>
  <si>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</si>
  <si>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</si>
  <si>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</si>
  <si>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</si>
  <si>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</si>
  <si>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</si>
  <si>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</si>
  <si>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</si>
  <si>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</si>
  <si>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</si>
  <si>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</si>
  <si>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</si>
  <si>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</si>
  <si>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</si>
  <si>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</si>
  <si>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</si>
  <si>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</si>
  <si>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</si>
  <si>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</si>
  <si>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</si>
  <si>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</si>
  <si>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</si>
  <si>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</si>
  <si>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</si>
  <si>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</si>
  <si>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</si>
  <si>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</si>
  <si>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</si>
  <si>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</si>
  <si>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</si>
  <si>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</si>
  <si>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</si>
  <si>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</si>
  <si>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</si>
  <si>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</si>
  <si>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</si>
  <si>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</si>
  <si>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</si>
  <si>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</si>
  <si>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</si>
  <si>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</si>
  <si>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</si>
  <si>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</si>
  <si>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</si>
  <si>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</si>
  <si>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</si>
  <si>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</si>
  <si>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</si>
  <si>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</si>
  <si>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</si>
  <si>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</si>
  <si>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</si>
  <si>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</si>
  <si>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</si>
  <si>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</si>
  <si>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</si>
  <si>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</si>
  <si>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</si>
  <si>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</si>
  <si>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</si>
  <si>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</si>
  <si>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</si>
  <si>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</si>
  <si>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</si>
  <si>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</si>
  <si>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</si>
  <si>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</si>
  <si>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</si>
  <si>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</si>
  <si>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</si>
  <si>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</si>
  <si>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</si>
  <si>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</si>
  <si>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</si>
  <si>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</si>
  <si>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</si>
  <si>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</si>
  <si>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</si>
  <si>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</si>
  <si>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</si>
  <si>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</si>
  <si>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</si>
  <si>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</si>
  <si>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</si>
  <si>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</si>
  <si>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</si>
  <si>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</si>
  <si>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</si>
  <si>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</si>
  <si>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</si>
  <si>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</si>
  <si>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</si>
  <si>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</si>
  <si>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</si>
  <si>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</si>
  <si>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</si>
  <si>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</si>
  <si>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</si>
  <si>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</si>
  <si>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</si>
  <si>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</si>
  <si>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</si>
  <si>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</si>
  <si>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</si>
  <si>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</si>
  <si>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</si>
  <si>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</si>
  <si>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</si>
  <si>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</si>
  <si>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</si>
  <si>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</si>
  <si>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</si>
  <si>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</si>
  <si>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</si>
  <si>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</si>
  <si>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</si>
  <si>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</si>
  <si>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</si>
  <si>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</si>
  <si>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</si>
  <si>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</si>
  <si>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</si>
  <si>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</si>
  <si>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</si>
  <si>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</si>
  <si>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</si>
  <si>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</si>
  <si>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</si>
  <si>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</si>
  <si>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</si>
  <si>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</si>
  <si>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</si>
  <si>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</si>
  <si>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</si>
  <si>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</si>
  <si>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</si>
  <si>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</si>
  <si>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</si>
  <si>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</si>
  <si>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</si>
  <si>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</si>
  <si>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</si>
  <si>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</si>
  <si>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</si>
  <si>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</si>
  <si>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</si>
  <si>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</si>
  <si>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</si>
  <si>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</si>
  <si>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</si>
  <si>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</si>
  <si>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</si>
  <si>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</si>
  <si>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</si>
  <si>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</si>
  <si>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</si>
  <si>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</si>
  <si>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</si>
  <si>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</si>
  <si>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</si>
  <si>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</si>
  <si>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</si>
  <si>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</si>
  <si>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</si>
  <si>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</si>
  <si>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</si>
  <si>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</si>
  <si>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</si>
  <si>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</si>
  <si>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</si>
  <si>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</si>
  <si>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</si>
  <si>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</si>
  <si>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</si>
  <si>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</si>
  <si>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</si>
  <si>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</si>
  <si>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</si>
  <si>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</si>
  <si>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</si>
  <si>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</si>
  <si>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</si>
  <si>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</si>
  <si>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</si>
  <si>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</si>
  <si>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</si>
  <si>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</si>
  <si>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</si>
  <si>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</si>
  <si>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</si>
  <si>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</si>
  <si>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</si>
  <si>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</si>
  <si>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</si>
  <si>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</si>
  <si>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</si>
  <si>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</si>
  <si>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</si>
  <si>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</si>
  <si>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</si>
  <si>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</si>
  <si>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</si>
  <si>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</si>
  <si>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</si>
  <si>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</si>
  <si>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</si>
  <si>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</si>
  <si>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</si>
  <si>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</si>
  <si>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</si>
  <si>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</si>
  <si>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</si>
  <si>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</si>
  <si>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</si>
  <si>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</si>
  <si>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</si>
  <si>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</si>
  <si>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</si>
  <si>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</si>
  <si>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</si>
  <si>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</si>
  <si>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</si>
  <si>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</si>
  <si>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</si>
  <si>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</si>
  <si>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</si>
  <si>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</si>
  <si>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</si>
  <si>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</si>
  <si>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</si>
  <si>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</si>
  <si>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</si>
  <si>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</si>
  <si>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</si>
  <si>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</si>
  <si>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</si>
  <si>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</si>
  <si>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</si>
  <si>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</si>
  <si>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</si>
  <si>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</si>
  <si>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</si>
  <si>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</si>
  <si>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</si>
  <si>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</si>
  <si>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</si>
  <si>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</si>
  <si>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</si>
  <si>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</si>
  <si>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</si>
  <si>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</si>
  <si>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</si>
  <si>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</si>
  <si>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</si>
  <si>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</si>
  <si>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</si>
  <si>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</si>
  <si>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</si>
  <si>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</si>
  <si>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</si>
  <si>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</si>
  <si>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</si>
  <si>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</si>
  <si>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</si>
  <si>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</si>
  <si>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</si>
  <si>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</si>
  <si>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</si>
  <si>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</si>
  <si>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</si>
  <si>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</si>
  <si>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</si>
  <si>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</si>
  <si>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</si>
  <si>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</si>
  <si>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</si>
  <si>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</si>
  <si>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</si>
  <si>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</si>
  <si>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</si>
  <si>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</si>
  <si>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</si>
  <si>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</si>
  <si>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</si>
  <si>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</si>
  <si>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</si>
  <si>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</si>
  <si>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</si>
  <si>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</si>
  <si>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</si>
  <si>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</si>
  <si>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</si>
  <si>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</si>
  <si>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</si>
  <si>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</si>
  <si>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</si>
  <si>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</si>
  <si>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</si>
  <si>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</si>
  <si>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</si>
  <si>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</si>
  <si>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</si>
  <si>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</si>
  <si>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</si>
  <si>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</si>
  <si>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</si>
  <si>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</si>
  <si>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</si>
  <si>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</si>
  <si>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</si>
  <si>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</si>
  <si>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</si>
  <si>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</si>
  <si>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</si>
  <si>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</si>
  <si>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</si>
  <si>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</si>
  <si>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</si>
  <si>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</si>
  <si>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</si>
  <si>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</si>
  <si>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</si>
  <si>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</si>
  <si>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</si>
  <si>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</si>
  <si>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</si>
  <si>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</si>
  <si>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</si>
  <si>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</si>
  <si>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</si>
  <si>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</si>
  <si>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</si>
  <si>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</si>
  <si>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</si>
  <si>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</si>
  <si>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</si>
  <si>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</si>
  <si>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</si>
  <si>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</si>
  <si>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</si>
  <si>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</si>
  <si>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</si>
  <si>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</si>
  <si>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</si>
  <si>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</si>
  <si>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</si>
  <si>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</si>
  <si>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</si>
  <si>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</si>
  <si>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</si>
  <si>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</si>
  <si>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</si>
  <si>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</si>
  <si>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</si>
  <si>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</si>
  <si>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</si>
  <si>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</si>
  <si>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</si>
  <si>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</si>
  <si>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</si>
  <si>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</si>
  <si>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</si>
  <si>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</si>
  <si>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</si>
  <si>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</si>
  <si>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</si>
  <si>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</si>
  <si>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</si>
  <si>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</si>
  <si>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</si>
  <si>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</si>
  <si>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</si>
  <si>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</si>
  <si>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</si>
  <si>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</si>
  <si>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</si>
  <si>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</si>
  <si>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</si>
  <si>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</si>
  <si>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</si>
  <si>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</si>
  <si>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</si>
  <si>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</si>
  <si>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</si>
  <si>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</si>
  <si>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</si>
  <si>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</si>
  <si>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</si>
  <si>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</si>
  <si>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</si>
  <si>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</si>
  <si>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</si>
  <si>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</si>
  <si>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</si>
  <si>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</si>
  <si>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</si>
  <si>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</si>
  <si>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</si>
  <si>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</si>
  <si>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</si>
  <si>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</si>
  <si>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</si>
  <si>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</si>
  <si>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</si>
  <si>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</si>
  <si>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</si>
  <si>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</si>
  <si>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</si>
  <si>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</si>
  <si>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</si>
  <si>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</si>
  <si>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</si>
  <si>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</si>
  <si>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</si>
  <si>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</si>
  <si>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</si>
  <si>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</si>
  <si>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</si>
  <si>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</si>
  <si>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</si>
  <si>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</si>
  <si>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</si>
  <si>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</si>
  <si>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</si>
  <si>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</si>
  <si>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</si>
  <si>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</si>
  <si>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</si>
  <si>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</si>
  <si>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</si>
  <si>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</si>
  <si>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</si>
  <si>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</si>
  <si>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</si>
  <si>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</si>
  <si>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</si>
  <si>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</si>
  <si>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</si>
  <si>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</si>
  <si>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</si>
  <si>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</si>
  <si>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</si>
  <si>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</si>
  <si>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</si>
  <si>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</si>
  <si>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</si>
  <si>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</si>
  <si>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</si>
  <si>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</si>
  <si>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</si>
  <si>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</si>
  <si>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</si>
  <si>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</si>
  <si>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</si>
  <si>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</si>
  <si>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</si>
  <si>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</si>
  <si>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</si>
  <si>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</si>
  <si>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</si>
  <si>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</si>
  <si>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</si>
  <si>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</si>
  <si>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</si>
  <si>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</si>
  <si>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</si>
  <si>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</si>
  <si>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</si>
  <si>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</si>
  <si>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</si>
  <si>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</si>
  <si>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</si>
  <si>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</si>
  <si>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</si>
  <si>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</si>
  <si>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</si>
  <si>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</si>
  <si>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</si>
  <si>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</si>
  <si>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</si>
  <si>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</si>
  <si>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</si>
  <si>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</si>
  <si>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</si>
  <si>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</si>
  <si>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</si>
  <si>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</si>
  <si>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</si>
  <si>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</si>
  <si>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</si>
  <si>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</si>
  <si>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</si>
  <si>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</si>
  <si>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</si>
  <si>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</si>
  <si>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</si>
  <si>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</si>
  <si>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</si>
  <si>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</si>
  <si>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</si>
  <si>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</si>
  <si>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</si>
  <si>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</si>
  <si>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</si>
  <si>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</si>
  <si>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</si>
  <si>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</si>
  <si>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</si>
  <si>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</si>
  <si>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</si>
  <si>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</si>
  <si>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</si>
  <si>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</si>
  <si>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</si>
  <si>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</si>
  <si>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</si>
  <si>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</si>
  <si>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</si>
  <si>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</si>
  <si>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</si>
  <si>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</si>
  <si>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</si>
  <si>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</si>
  <si>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</si>
  <si>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</si>
  <si>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</si>
  <si>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</si>
  <si>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</si>
  <si>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</si>
  <si>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</si>
  <si>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</si>
  <si>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</si>
  <si>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</si>
  <si>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</si>
  <si>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</si>
  <si>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</si>
  <si>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</si>
  <si>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</si>
  <si>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</si>
  <si>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</si>
  <si>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</si>
  <si>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</si>
  <si>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</si>
  <si>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</si>
  <si>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</si>
  <si>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</si>
  <si>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</si>
  <si>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</si>
  <si>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</si>
  <si>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</si>
  <si>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</si>
  <si>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</si>
  <si>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</si>
  <si>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</si>
  <si>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</si>
  <si>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</si>
  <si>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</si>
  <si>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</si>
  <si>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</si>
  <si>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</si>
  <si>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</si>
  <si>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</si>
  <si>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</si>
  <si>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</si>
  <si>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</si>
  <si>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</si>
  <si>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</si>
  <si>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</si>
  <si>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</si>
  <si>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</si>
  <si>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</si>
  <si>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</si>
  <si>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</si>
  <si>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</si>
  <si>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</si>
  <si>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</si>
  <si>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</si>
  <si>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</si>
  <si>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</si>
  <si>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</si>
  <si>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</si>
  <si>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</si>
  <si>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</si>
  <si>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</si>
  <si>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</si>
  <si>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</si>
  <si>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</si>
  <si>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</si>
  <si>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</si>
  <si>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</si>
  <si>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</si>
  <si>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</si>
  <si>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</si>
  <si>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</si>
  <si>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</si>
  <si>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</si>
  <si>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</si>
  <si>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</si>
  <si>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</si>
  <si>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</si>
  <si>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</si>
  <si>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</si>
  <si>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</si>
  <si>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</si>
  <si>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</si>
  <si>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</si>
  <si>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</si>
  <si>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</si>
  <si>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</si>
  <si>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</si>
  <si>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</si>
  <si>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</si>
  <si>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</si>
  <si>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</si>
  <si>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</si>
  <si>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</si>
  <si>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</si>
  <si>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</si>
  <si>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</si>
  <si>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</si>
  <si>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</si>
  <si>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</si>
  <si>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</si>
  <si>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</si>
  <si>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</si>
  <si>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</si>
  <si>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</si>
  <si>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</si>
  <si>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</si>
  <si>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</si>
  <si>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</si>
  <si>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</si>
  <si>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</si>
  <si>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</si>
  <si>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</si>
  <si>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</si>
  <si>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</si>
  <si>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</si>
  <si>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</si>
  <si>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</si>
  <si>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</si>
  <si>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</si>
  <si>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</si>
  <si>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</si>
  <si>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</si>
  <si>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</si>
  <si>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</si>
  <si>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</si>
  <si>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</si>
  <si>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</si>
  <si>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</si>
  <si>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</si>
  <si>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</si>
  <si>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</si>
  <si>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</si>
  <si>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</si>
  <si>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</si>
  <si>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</si>
  <si>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</si>
  <si>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</si>
  <si>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</si>
  <si>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</si>
  <si>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</si>
  <si>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</si>
  <si>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</si>
  <si>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</si>
  <si>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</si>
  <si>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</si>
  <si>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</si>
  <si>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</si>
  <si>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</si>
  <si>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</si>
  <si>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</si>
  <si>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</si>
  <si>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</si>
  <si>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</si>
  <si>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</si>
  <si>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</si>
  <si>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</si>
  <si>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</si>
  <si>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</si>
  <si>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</si>
  <si>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</si>
  <si>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</si>
  <si>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</si>
  <si>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</si>
  <si>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</si>
  <si>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</si>
  <si>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</si>
  <si>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</si>
  <si>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</si>
  <si>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</si>
  <si>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</si>
  <si>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</si>
  <si>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</si>
  <si>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</si>
  <si>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</si>
  <si>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</si>
  <si>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</si>
  <si>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</si>
  <si>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</si>
  <si>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</si>
  <si>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</si>
  <si>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</si>
  <si>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</si>
  <si>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</si>
  <si>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</si>
  <si>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</si>
  <si>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</si>
  <si>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</si>
  <si>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</si>
  <si>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</si>
  <si>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</si>
  <si>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</si>
  <si>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</si>
  <si>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</si>
  <si>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</si>
  <si>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</si>
  <si>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</si>
  <si>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</si>
  <si>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</si>
  <si>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</si>
  <si>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</si>
  <si>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</si>
  <si>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</si>
  <si>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</si>
  <si>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</si>
  <si>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</si>
  <si>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</si>
  <si>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</si>
  <si>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</si>
  <si>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</si>
  <si>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</si>
  <si>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</si>
  <si>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</si>
  <si>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</si>
  <si>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</si>
  <si>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</si>
  <si>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</si>
  <si>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</si>
  <si>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</si>
  <si>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</si>
  <si>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</si>
  <si>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</si>
  <si>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</si>
  <si>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</si>
  <si>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</si>
  <si>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</si>
  <si>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</si>
  <si>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</si>
  <si>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</si>
  <si>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</si>
  <si>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</si>
  <si>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</si>
  <si>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</si>
  <si>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</si>
  <si>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</si>
  <si>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</si>
  <si>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</si>
  <si>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</si>
  <si>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</si>
  <si>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</si>
  <si>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</si>
  <si>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</si>
  <si>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</si>
  <si>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</si>
  <si>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</si>
  <si>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</si>
  <si>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</si>
  <si>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</si>
  <si>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</si>
  <si>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</si>
  <si>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</si>
  <si>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</si>
  <si>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</si>
  <si>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</si>
  <si>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</si>
  <si>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</si>
  <si>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</si>
  <si>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</si>
  <si>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</si>
  <si>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</si>
  <si>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</si>
  <si>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</si>
  <si>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</si>
  <si>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</si>
  <si>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</si>
  <si>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</si>
  <si>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</si>
  <si>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</si>
  <si>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</si>
  <si>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</si>
  <si>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</si>
  <si>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</si>
  <si>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</si>
  <si>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</si>
  <si>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</si>
  <si>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</si>
  <si>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</si>
  <si>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</si>
  <si>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</si>
  <si>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</si>
  <si>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</si>
  <si>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</si>
  <si>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</si>
  <si>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</si>
  <si>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</si>
  <si>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</si>
  <si>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</si>
  <si>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</si>
  <si>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</si>
  <si>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</si>
  <si>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</si>
  <si>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</si>
  <si>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</si>
  <si>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</si>
  <si>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</si>
  <si>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</si>
  <si>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</si>
  <si>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</si>
  <si>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</si>
  <si>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</si>
  <si>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</si>
  <si>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</si>
  <si>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</si>
  <si>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</si>
  <si>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</si>
  <si>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</si>
  <si>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</si>
  <si>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</si>
  <si>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</si>
  <si>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</si>
  <si>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</si>
  <si>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</si>
  <si>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</si>
  <si>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</si>
  <si>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</si>
  <si>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</si>
  <si>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</si>
  <si>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</si>
  <si>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</si>
  <si>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</si>
  <si>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</si>
  <si>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</si>
  <si>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</si>
  <si>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</si>
  <si>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</si>
  <si>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</si>
  <si>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</si>
  <si>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</si>
  <si>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</si>
  <si>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</si>
  <si>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</si>
  <si>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</si>
  <si>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</si>
  <si>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</si>
  <si>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</si>
  <si>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</si>
  <si>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</si>
  <si>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</si>
  <si>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</si>
  <si>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</si>
  <si>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</si>
  <si>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</si>
  <si>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</si>
  <si>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</si>
  <si>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</si>
  <si>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</si>
  <si>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</si>
  <si>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</si>
  <si>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</si>
  <si>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</si>
  <si>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</si>
  <si>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</si>
  <si>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</si>
  <si>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</si>
  <si>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</si>
  <si>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</si>
  <si>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</si>
  <si>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</si>
  <si>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</si>
  <si>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</si>
  <si>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</si>
  <si>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</si>
  <si>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</si>
  <si>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</si>
  <si>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</si>
  <si>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</si>
  <si>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</si>
  <si>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</si>
  <si>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</si>
  <si>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</si>
  <si>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</si>
  <si>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</si>
  <si>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</si>
  <si>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</si>
  <si>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</si>
  <si>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</si>
  <si>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</si>
  <si>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</si>
  <si>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</si>
  <si>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</si>
  <si>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</si>
  <si>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</si>
  <si>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</si>
  <si>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</si>
  <si>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</si>
  <si>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</si>
  <si>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</si>
  <si>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</si>
  <si>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</si>
  <si>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</si>
  <si>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</si>
  <si>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</si>
  <si>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</si>
  <si>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</si>
  <si>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</si>
  <si>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</si>
  <si>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</si>
  <si>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</si>
  <si>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</si>
  <si>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</si>
  <si>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</si>
  <si>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</si>
  <si>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</si>
  <si>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</si>
  <si>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</si>
  <si>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</si>
  <si>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</si>
  <si>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</si>
  <si>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</si>
  <si>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</si>
  <si>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</si>
  <si>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</si>
  <si>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</si>
  <si>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</si>
  <si>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</si>
  <si>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</si>
  <si>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</si>
  <si>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</si>
  <si>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</si>
  <si>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</si>
  <si>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</si>
  <si>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</si>
  <si>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</si>
  <si>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</si>
  <si>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</si>
  <si>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</si>
  <si>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</si>
  <si>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</si>
  <si>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</si>
  <si>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</si>
  <si>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</si>
  <si>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</si>
  <si>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</si>
  <si>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</si>
  <si>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</si>
  <si>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</si>
  <si>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</si>
  <si>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</si>
  <si>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</si>
  <si>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</si>
  <si>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</si>
  <si>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</si>
  <si>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</si>
  <si>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</si>
  <si>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</si>
  <si>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</si>
  <si>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</si>
  <si>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</si>
  <si>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</si>
  <si>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</si>
  <si>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</si>
  <si>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</si>
  <si>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</si>
  <si>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</si>
  <si>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</si>
  <si>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</si>
  <si>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</si>
  <si>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</si>
  <si>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</si>
  <si>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</si>
  <si>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</si>
  <si>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</si>
  <si>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</si>
  <si>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</si>
  <si>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</si>
  <si>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</si>
  <si>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</si>
  <si>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</si>
  <si>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</si>
  <si>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</si>
  <si>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</si>
  <si>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</si>
  <si>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</si>
  <si>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</si>
  <si>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</si>
  <si>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</si>
  <si>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</si>
  <si>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</si>
  <si>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</si>
  <si>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</si>
  <si>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</si>
  <si>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</si>
  <si>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</si>
  <si>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</si>
  <si>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</si>
  <si>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</si>
  <si>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</si>
  <si>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</si>
  <si>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</si>
  <si>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</si>
  <si>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</si>
  <si>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</si>
  <si>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</si>
  <si>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</si>
  <si>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</si>
  <si>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</si>
  <si>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</si>
  <si>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</si>
  <si>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</si>
  <si>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</si>
  <si>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</si>
  <si>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</si>
  <si>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</si>
  <si>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</si>
  <si>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</si>
  <si>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</si>
  <si>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</si>
  <si>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</si>
  <si>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</si>
  <si>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</si>
  <si>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</si>
  <si>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</si>
  <si>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</si>
  <si>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</si>
  <si>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</si>
  <si>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</si>
  <si>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</si>
  <si>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</si>
  <si>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</si>
  <si>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</si>
  <si>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</si>
  <si>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</si>
  <si>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</si>
  <si>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</si>
  <si>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</si>
  <si>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</si>
  <si>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</si>
  <si>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</si>
  <si>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</si>
  <si>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</si>
  <si>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</si>
  <si>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</si>
  <si>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</si>
  <si>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</si>
  <si>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</si>
  <si>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</si>
  <si>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</si>
  <si>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</si>
  <si>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</si>
  <si>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</si>
  <si>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</si>
  <si>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</si>
  <si>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</si>
  <si>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</si>
  <si>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</si>
  <si>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</si>
  <si>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</si>
  <si>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</si>
  <si>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</si>
  <si>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</si>
  <si>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</si>
  <si>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</si>
  <si>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</si>
  <si>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</si>
  <si>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</si>
  <si>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</si>
  <si>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</si>
  <si>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</si>
  <si>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</si>
  <si>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</si>
  <si>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</si>
  <si>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</si>
  <si>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</si>
  <si>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</si>
  <si>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</si>
  <si>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</si>
  <si>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</si>
  <si>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</si>
  <si>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</si>
  <si>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</si>
  <si>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</si>
  <si>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</si>
  <si>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</si>
  <si>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</si>
  <si>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</si>
  <si>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</si>
  <si>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</si>
  <si>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</si>
  <si>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</si>
  <si>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</si>
  <si>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</si>
  <si>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</si>
  <si>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</si>
  <si>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</si>
  <si>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</si>
  <si>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</si>
  <si>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</si>
  <si>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</si>
  <si>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</si>
  <si>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</si>
  <si>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</si>
  <si>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</si>
  <si>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</si>
  <si>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</si>
  <si>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</si>
  <si>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</si>
  <si>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</si>
  <si>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</si>
  <si>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</si>
  <si>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</si>
  <si>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</si>
  <si>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</si>
  <si>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</si>
  <si>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</si>
  <si>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</si>
  <si>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</si>
  <si>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</si>
  <si>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</si>
  <si>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</si>
  <si>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</si>
  <si>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</si>
  <si>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</si>
  <si>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</si>
  <si>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</si>
  <si>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</si>
  <si>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</si>
  <si>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</si>
  <si>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</si>
  <si>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</si>
  <si>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</si>
  <si>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</si>
  <si>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</si>
  <si>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</si>
  <si>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</si>
  <si>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</si>
  <si>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</si>
  <si>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</si>
  <si>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</si>
  <si>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</si>
  <si>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</si>
  <si>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</si>
  <si>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</si>
  <si>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</si>
  <si>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</si>
  <si>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</si>
  <si>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</si>
  <si>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</si>
  <si>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</si>
  <si>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</si>
  <si>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</si>
  <si>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</si>
  <si>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</si>
  <si>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</si>
  <si>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</si>
  <si>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</si>
  <si>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</si>
  <si>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</si>
  <si>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</si>
  <si>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</si>
  <si>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</si>
  <si>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</si>
  <si>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</si>
  <si>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</si>
  <si>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</si>
  <si>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</si>
  <si>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</si>
  <si>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</si>
  <si>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</si>
  <si>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</si>
  <si>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</si>
  <si>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</si>
  <si>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</si>
  <si>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</si>
  <si>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</si>
  <si>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</si>
  <si>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</si>
  <si>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</si>
  <si>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</si>
  <si>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</si>
  <si>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</si>
  <si>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</si>
  <si>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</si>
  <si>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</si>
  <si>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</si>
  <si>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</si>
  <si>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</si>
  <si>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</si>
  <si>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</si>
  <si>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</si>
  <si>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</si>
  <si>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</si>
  <si>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</si>
  <si>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</si>
  <si>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</si>
  <si>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</si>
  <si>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</si>
  <si>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</si>
  <si>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</si>
  <si>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</si>
  <si>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</si>
  <si>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</si>
  <si>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</si>
  <si>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</si>
  <si>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</si>
  <si>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</si>
  <si>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</si>
  <si>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</si>
  <si>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</si>
  <si>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</si>
  <si>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</si>
  <si>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</si>
  <si>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</si>
  <si>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</si>
  <si>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</si>
  <si>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</si>
  <si>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</si>
  <si>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</si>
  <si>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</si>
  <si>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</si>
  <si>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</si>
  <si>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</si>
  <si>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</si>
  <si>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</si>
  <si>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</si>
  <si>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</si>
  <si>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</si>
  <si>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</si>
  <si>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</si>
  <si>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</si>
  <si>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</si>
  <si>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</si>
  <si>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</si>
  <si>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</si>
  <si>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</si>
  <si>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</si>
  <si>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</si>
  <si>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</si>
  <si>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</si>
  <si>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</si>
  <si>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</si>
  <si>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</si>
  <si>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</si>
  <si>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</si>
  <si>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</si>
  <si>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</si>
  <si>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</si>
  <si>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</si>
  <si>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</si>
  <si>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</si>
  <si>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</si>
  <si>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</si>
  <si>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</si>
  <si>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</si>
  <si>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</si>
  <si>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</si>
  <si>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</si>
  <si>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</si>
  <si>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</si>
  <si>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</si>
  <si>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</si>
  <si>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</si>
  <si>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</si>
  <si>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</si>
  <si>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</si>
  <si>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</si>
  <si>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</si>
  <si>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</si>
  <si>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</si>
  <si>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</si>
  <si>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</si>
  <si>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</si>
  <si>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</si>
  <si>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</si>
  <si>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</si>
  <si>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</si>
  <si>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</si>
  <si>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</si>
  <si>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</si>
  <si>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</si>
  <si>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</si>
  <si>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</si>
  <si>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</si>
  <si>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</si>
  <si>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</si>
  <si>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</si>
  <si>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</si>
  <si>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</si>
  <si>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</si>
  <si>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</si>
  <si>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</si>
  <si>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</si>
  <si>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</si>
  <si>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</si>
  <si>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</si>
  <si>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</si>
  <si>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</si>
  <si>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</si>
  <si>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</si>
  <si>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</si>
  <si>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</si>
  <si>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</si>
  <si>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</si>
  <si>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</si>
  <si>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</si>
  <si>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</si>
  <si>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</si>
  <si>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</si>
  <si>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</si>
  <si>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</si>
  <si>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</si>
  <si>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</si>
  <si>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</si>
  <si>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</si>
  <si>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</si>
  <si>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</si>
  <si>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</si>
  <si>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</si>
  <si>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</si>
  <si>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</si>
  <si>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</si>
  <si>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</si>
  <si>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</si>
  <si>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</si>
  <si>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</si>
  <si>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</si>
  <si>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</si>
  <si>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</si>
  <si>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</si>
  <si>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</si>
  <si>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</si>
  <si>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</si>
  <si>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</si>
  <si>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</si>
  <si>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</si>
  <si>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</si>
  <si>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</si>
  <si>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</si>
  <si>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</si>
  <si>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</si>
  <si>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</si>
  <si>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</si>
  <si>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</si>
  <si>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</si>
  <si>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</si>
  <si>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</si>
  <si>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</si>
  <si>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</si>
  <si>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</si>
  <si>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</si>
  <si>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</si>
  <si>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</si>
  <si>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</si>
  <si>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</si>
  <si>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</si>
  <si>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</si>
  <si>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</si>
  <si>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</si>
  <si>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</si>
  <si>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</si>
  <si>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</si>
  <si>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</si>
  <si>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</si>
  <si>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</si>
  <si>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</si>
  <si>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</si>
  <si>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</si>
  <si>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</si>
  <si>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</si>
  <si>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</si>
  <si>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</si>
  <si>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</si>
  <si>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</si>
  <si>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</si>
  <si>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</si>
  <si>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</si>
  <si>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</si>
  <si>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</si>
  <si>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</si>
  <si>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</si>
  <si>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</si>
  <si>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</si>
  <si>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</si>
  <si>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</si>
  <si>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</si>
  <si>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</si>
  <si>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</si>
  <si>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</si>
  <si>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</si>
  <si>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</si>
  <si>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</si>
  <si>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</si>
  <si>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</si>
  <si>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</si>
  <si>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</si>
  <si>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</si>
  <si>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</si>
  <si>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</si>
  <si>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</si>
  <si>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</si>
  <si>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</si>
  <si>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</si>
  <si>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</si>
  <si>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</si>
  <si>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</si>
  <si>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</si>
  <si>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</si>
  <si>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</si>
  <si>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</si>
  <si>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</si>
  <si>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</si>
  <si>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</si>
  <si>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</si>
  <si>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</si>
  <si>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</si>
  <si>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</si>
  <si>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</si>
  <si>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</si>
  <si>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</si>
  <si>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</si>
  <si>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</si>
  <si>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</si>
  <si>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</si>
  <si>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</si>
  <si>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</si>
  <si>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</si>
  <si>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</si>
  <si>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</si>
  <si>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</si>
  <si>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</si>
  <si>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</si>
  <si>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</si>
  <si>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</si>
  <si>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</si>
  <si>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</si>
  <si>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</si>
  <si>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</si>
  <si>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</si>
  <si>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</si>
  <si>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</si>
  <si>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</si>
  <si>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</si>
  <si>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</si>
  <si>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</si>
  <si>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</si>
  <si>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</si>
  <si>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</si>
  <si>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</si>
  <si>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</si>
  <si>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</si>
  <si>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</si>
  <si>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</si>
  <si>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</si>
  <si>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</si>
  <si>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</si>
  <si>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</si>
  <si>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</si>
  <si>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</si>
  <si>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</si>
  <si>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</si>
  <si>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</si>
  <si>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</si>
  <si>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</si>
  <si>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</si>
  <si>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</si>
  <si>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</si>
  <si>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</si>
  <si>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</si>
  <si>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</si>
  <si>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</si>
  <si>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</si>
  <si>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</si>
  <si>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</si>
  <si>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</si>
  <si>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</si>
  <si>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</si>
  <si>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</si>
  <si>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</si>
  <si>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</si>
  <si>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</si>
  <si>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</si>
  <si>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</si>
  <si>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</si>
  <si>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</si>
  <si>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</si>
  <si>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</si>
  <si>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</si>
  <si>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</si>
  <si>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</si>
  <si>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</si>
  <si>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</si>
  <si>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</si>
  <si>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</si>
  <si>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</si>
  <si>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</si>
  <si>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</si>
  <si>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</si>
  <si>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</si>
  <si>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</si>
  <si>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</si>
  <si>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</si>
  <si>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</si>
  <si>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</si>
  <si>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</si>
  <si>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</si>
  <si>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</si>
  <si>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</si>
  <si>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</si>
  <si>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</si>
  <si>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</si>
  <si>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</si>
  <si>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</si>
  <si>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</si>
  <si>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</si>
  <si>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</si>
  <si>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</si>
  <si>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</si>
  <si>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</si>
  <si>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</si>
  <si>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</si>
  <si>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</si>
  <si>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</si>
  <si>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</si>
  <si>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</si>
  <si>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</si>
  <si>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</si>
  <si>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</si>
  <si>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</si>
  <si>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</si>
  <si>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</si>
  <si>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</si>
  <si>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</si>
  <si>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</si>
  <si>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</si>
  <si>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</si>
  <si>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</si>
  <si>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</si>
  <si>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</si>
  <si>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</si>
  <si>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</si>
  <si>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</si>
  <si>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</si>
  <si>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</si>
  <si>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</si>
  <si>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</si>
  <si>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</si>
  <si>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</si>
  <si>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</si>
  <si>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</si>
  <si>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</si>
  <si>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</si>
  <si>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</si>
  <si>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</si>
  <si>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</si>
  <si>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</si>
  <si>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</si>
  <si>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</si>
  <si>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</si>
  <si>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</si>
  <si>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</si>
  <si>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</si>
  <si>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</si>
  <si>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</si>
  <si>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</si>
  <si>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</si>
  <si>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</si>
  <si>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</si>
  <si>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</si>
  <si>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</si>
  <si>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</si>
  <si>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</si>
  <si>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</si>
  <si>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</si>
  <si>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</si>
  <si>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</si>
  <si>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</si>
  <si>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</si>
  <si>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</si>
  <si>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</si>
  <si>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</si>
  <si>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</si>
  <si>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</si>
  <si>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</si>
  <si>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</si>
  <si>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</si>
  <si>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</si>
  <si>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</si>
  <si>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</si>
  <si>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</si>
  <si>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</si>
  <si>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</si>
  <si>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</si>
  <si>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</si>
  <si>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</si>
  <si>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</si>
  <si>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</si>
  <si>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</si>
  <si>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</si>
  <si>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</si>
  <si>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</si>
  <si>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</si>
  <si>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</si>
  <si>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</si>
  <si>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</si>
  <si>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</si>
  <si>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</si>
  <si>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</si>
  <si>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</si>
  <si>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</si>
  <si>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</si>
  <si>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</si>
  <si>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</si>
  <si>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</si>
  <si>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</si>
  <si>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</si>
  <si>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</si>
  <si>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</si>
  <si>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</si>
  <si>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</si>
  <si>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</si>
  <si>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</si>
  <si>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</si>
  <si>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</si>
  <si>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</si>
  <si>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</si>
  <si>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</si>
  <si>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</si>
  <si>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</si>
  <si>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</si>
  <si>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</si>
  <si>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</si>
  <si>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</si>
  <si>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</si>
  <si>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</si>
  <si>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</si>
  <si>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</si>
  <si>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</si>
  <si>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</si>
  <si>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</si>
  <si>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</si>
  <si>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</si>
  <si>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</si>
  <si>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</si>
  <si>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</si>
  <si>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</si>
  <si>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</si>
  <si>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</si>
  <si>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</si>
  <si>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</si>
  <si>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</si>
  <si>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</si>
  <si>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</si>
  <si>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</si>
  <si>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</si>
  <si>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</si>
  <si>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</si>
  <si>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</si>
  <si>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</si>
  <si>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</si>
  <si>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</si>
  <si>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</si>
  <si>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</si>
  <si>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</si>
  <si>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</si>
  <si>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</si>
  <si>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</si>
  <si>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</si>
  <si>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</si>
  <si>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</si>
  <si>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</si>
  <si>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</si>
  <si>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</si>
  <si>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</si>
  <si>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</si>
  <si>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</si>
  <si>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</si>
  <si>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</si>
  <si>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</si>
  <si>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</si>
  <si>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</si>
  <si>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</si>
  <si>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</si>
  <si>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</si>
  <si>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</si>
  <si>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</si>
  <si>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</si>
  <si>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</si>
  <si>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</si>
  <si>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</si>
  <si>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</si>
  <si>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</si>
  <si>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</si>
  <si>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</si>
  <si>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</si>
  <si>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</si>
  <si>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</si>
  <si>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</si>
  <si>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</si>
  <si>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</si>
  <si>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</si>
  <si>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</si>
  <si>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</si>
  <si>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</si>
  <si>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</si>
  <si>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</si>
  <si>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</si>
  <si>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</si>
  <si>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</si>
  <si>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</si>
  <si>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</si>
  <si>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</si>
  <si>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</si>
  <si>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</si>
  <si>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</si>
  <si>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</si>
  <si>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</si>
  <si>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</si>
  <si>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</si>
  <si>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</si>
  <si>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</si>
  <si>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</si>
  <si>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</si>
  <si>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</si>
  <si>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</si>
  <si>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</si>
  <si>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</si>
  <si>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</si>
  <si>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</si>
  <si>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</si>
  <si>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</si>
  <si>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</si>
  <si>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</si>
  <si>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</si>
  <si>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</si>
  <si>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</si>
  <si>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</si>
  <si>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</si>
  <si>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</si>
  <si>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</si>
  <si>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</si>
  <si>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</si>
  <si>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</si>
  <si>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</si>
  <si>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</si>
  <si>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</si>
  <si>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</si>
  <si>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</si>
  <si>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</si>
  <si>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</si>
  <si>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</si>
  <si>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</si>
  <si>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</si>
  <si>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</si>
  <si>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</si>
  <si>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</si>
  <si>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</si>
  <si>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</si>
  <si>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</si>
  <si>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</si>
  <si>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</si>
  <si>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</si>
  <si>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</si>
  <si>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</si>
  <si>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</si>
  <si>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</si>
  <si>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</si>
  <si>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</si>
  <si>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</si>
  <si>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</si>
  <si>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</si>
  <si>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</si>
  <si>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</si>
  <si>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</si>
  <si>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</si>
  <si>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</si>
  <si>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</si>
  <si>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</si>
  <si>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</si>
  <si>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</si>
  <si>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</si>
  <si>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</si>
  <si>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</si>
  <si>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</si>
  <si>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</si>
  <si>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</si>
  <si>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</si>
  <si>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</si>
  <si>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</si>
  <si>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</si>
  <si>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</si>
  <si>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</si>
  <si>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</si>
  <si>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</si>
  <si>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</si>
  <si>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</si>
  <si>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</si>
  <si>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</si>
  <si>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</si>
  <si>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</si>
  <si>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</si>
  <si>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</si>
  <si>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</si>
  <si>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</si>
  <si>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</si>
  <si>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</si>
  <si>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</si>
  <si>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</si>
  <si>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</si>
  <si>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</si>
  <si>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</si>
  <si>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</si>
  <si>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</si>
  <si>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</si>
  <si>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</si>
  <si>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</si>
  <si>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</si>
  <si>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</si>
  <si>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</si>
  <si>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</si>
  <si>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</si>
  <si>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</si>
  <si>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</si>
  <si>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</si>
  <si>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</si>
  <si>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</si>
  <si>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</si>
  <si>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</si>
  <si>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</si>
  <si>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</si>
  <si>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</si>
  <si>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</si>
  <si>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</si>
  <si>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</si>
  <si>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</si>
  <si>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</si>
  <si>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</si>
  <si>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</si>
  <si>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</si>
  <si>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</si>
  <si>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</si>
  <si>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</si>
  <si>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</si>
  <si>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</si>
  <si>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</si>
  <si>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</si>
  <si>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</si>
  <si>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</si>
  <si>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</si>
  <si>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</si>
  <si>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</si>
  <si>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</si>
  <si>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</si>
  <si>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</si>
  <si>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</si>
  <si>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</si>
  <si>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</si>
  <si>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</si>
  <si>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</si>
  <si>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</si>
  <si>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</si>
  <si>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</si>
  <si>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</si>
  <si>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</si>
  <si>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</si>
  <si>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</si>
  <si>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</si>
  <si>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</si>
  <si>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</si>
  <si>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</si>
  <si>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</si>
  <si>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</si>
  <si>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</si>
  <si>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</si>
  <si>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</si>
  <si>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</si>
  <si>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</si>
  <si>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</si>
  <si>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</si>
  <si>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</si>
  <si>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</si>
  <si>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</si>
  <si>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</si>
  <si>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</si>
  <si>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</si>
  <si>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</si>
  <si>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</si>
  <si>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</si>
  <si>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</si>
  <si>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</si>
  <si>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</si>
  <si>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</si>
  <si>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</si>
  <si>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</si>
  <si>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</si>
  <si>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</si>
  <si>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</si>
  <si>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</si>
  <si>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</si>
  <si>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</si>
  <si>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</si>
  <si>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</si>
  <si>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</si>
  <si>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</si>
  <si>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</si>
  <si>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</si>
  <si>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</si>
  <si>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</si>
  <si>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</si>
  <si>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</si>
  <si>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</si>
  <si>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</si>
  <si>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</si>
  <si>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</si>
  <si>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</si>
  <si>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</si>
  <si>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</si>
  <si>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</si>
  <si>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</si>
  <si>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</si>
  <si>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</si>
  <si>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</si>
  <si>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</si>
  <si>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</si>
  <si>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</si>
  <si>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</si>
  <si>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</si>
  <si>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</si>
  <si>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</si>
  <si>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</si>
  <si>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</si>
  <si>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</si>
  <si>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</si>
  <si>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</si>
  <si>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</si>
  <si>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</si>
  <si>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</si>
  <si>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</si>
  <si>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</si>
  <si>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</si>
  <si>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</si>
  <si>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</si>
  <si>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</si>
  <si>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</si>
  <si>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</si>
  <si>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</si>
  <si>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</si>
  <si>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</si>
  <si>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</si>
  <si>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</si>
  <si>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</si>
  <si>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</si>
  <si>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</si>
  <si>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</si>
  <si>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</si>
  <si>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</si>
  <si>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</si>
  <si>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</si>
  <si>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</si>
  <si>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</si>
  <si>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</si>
  <si>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</si>
  <si>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</si>
  <si>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</si>
  <si>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</si>
  <si>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</si>
  <si>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</si>
  <si>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</si>
  <si>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</si>
  <si>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</si>
  <si>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</si>
  <si>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</si>
  <si>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</si>
  <si>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</si>
  <si>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</si>
  <si>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</si>
  <si>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</si>
  <si>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</si>
  <si>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</si>
  <si>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</si>
  <si>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</si>
  <si>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</si>
  <si>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</si>
  <si>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</si>
  <si>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</si>
  <si>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</si>
  <si>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</si>
  <si>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</si>
  <si>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</si>
  <si>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</si>
  <si>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</si>
  <si>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</si>
  <si>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</si>
  <si>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</si>
  <si>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</si>
  <si>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</si>
  <si>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</si>
  <si>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</si>
  <si>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</si>
  <si>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</si>
  <si>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</si>
  <si>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</si>
  <si>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</si>
  <si>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</si>
  <si>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</si>
  <si>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</si>
  <si>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</si>
  <si>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</si>
  <si>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</si>
  <si>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</si>
  <si>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</si>
  <si>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</si>
  <si>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</si>
  <si>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</si>
  <si>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</si>
  <si>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</si>
  <si>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</si>
  <si>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</si>
  <si>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</si>
  <si>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</si>
  <si>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</si>
  <si>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</si>
  <si>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</si>
  <si>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</si>
  <si>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</si>
  <si>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</si>
  <si>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</si>
  <si>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</si>
  <si>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</si>
  <si>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</si>
  <si>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</si>
  <si>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</si>
  <si>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</si>
  <si>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</si>
  <si>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</si>
  <si>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</si>
  <si>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</si>
  <si>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</si>
  <si>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</si>
  <si>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</si>
  <si>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</si>
  <si>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</si>
  <si>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</si>
  <si>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</si>
  <si>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</si>
  <si>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</si>
  <si>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</si>
  <si>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</si>
  <si>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</si>
  <si>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</si>
  <si>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</si>
  <si>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</si>
  <si>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</si>
  <si>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</si>
  <si>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</si>
  <si>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</si>
  <si>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</si>
  <si>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</si>
  <si>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</si>
  <si>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</si>
  <si>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</si>
  <si>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</si>
  <si>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</si>
  <si>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</si>
  <si>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</si>
  <si>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</si>
  <si>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</si>
  <si>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</si>
  <si>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</si>
  <si>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</si>
  <si>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</si>
  <si>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</si>
  <si>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</si>
  <si>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</si>
  <si>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</si>
  <si>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</si>
  <si>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</si>
  <si>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</si>
  <si>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</si>
  <si>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</si>
  <si>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</si>
  <si>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</si>
  <si>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</si>
  <si>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</si>
  <si>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</si>
  <si>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</si>
  <si>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</si>
  <si>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</si>
  <si>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</si>
  <si>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</si>
  <si>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</si>
  <si>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</si>
  <si>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</si>
  <si>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</si>
  <si>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</si>
  <si>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</si>
  <si>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</si>
  <si>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</si>
  <si>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</si>
  <si>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</si>
  <si>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</si>
  <si>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</si>
  <si>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</si>
  <si>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</si>
  <si>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</si>
  <si>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</si>
  <si>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</si>
  <si>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</si>
  <si>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</si>
  <si>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</si>
  <si>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</si>
  <si>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</si>
  <si>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</si>
  <si>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</si>
  <si>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</si>
  <si>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</si>
  <si>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</si>
  <si>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</si>
  <si>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</si>
  <si>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</si>
  <si>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</si>
  <si>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</si>
  <si>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</si>
  <si>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</si>
  <si>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</si>
  <si>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</si>
  <si>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</si>
  <si>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</si>
  <si>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</si>
  <si>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</si>
  <si>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</si>
  <si>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</si>
  <si>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</si>
  <si>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</si>
  <si>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</si>
  <si>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</si>
  <si>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</si>
  <si>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</si>
  <si>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</si>
  <si>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</si>
  <si>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</si>
  <si>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</si>
  <si>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</si>
  <si>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</si>
  <si>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</si>
  <si>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</si>
  <si>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</si>
  <si>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</si>
  <si>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</si>
  <si>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</si>
  <si>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</si>
  <si>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</si>
  <si>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</si>
  <si>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</si>
  <si>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</si>
  <si>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</si>
  <si>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</si>
  <si>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</si>
  <si>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</si>
  <si>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</si>
  <si>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</si>
  <si>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</si>
  <si>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</si>
  <si>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</si>
  <si>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</si>
  <si>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</si>
  <si>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</si>
  <si>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</si>
  <si>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</si>
  <si>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</si>
  <si>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</si>
  <si>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</si>
  <si>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</si>
  <si>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</si>
  <si>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</si>
  <si>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</si>
  <si>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</si>
  <si>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</si>
  <si>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</si>
  <si>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</si>
  <si>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</si>
  <si>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</si>
  <si>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</si>
  <si>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</si>
  <si>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</si>
  <si>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</si>
  <si>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</si>
  <si>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</si>
  <si>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</si>
  <si>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</si>
  <si>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</si>
  <si>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</si>
  <si>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</si>
  <si>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</si>
  <si>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</si>
  <si>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</si>
  <si>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</si>
  <si>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</si>
  <si>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</si>
  <si>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</si>
  <si>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</si>
  <si>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</si>
  <si>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</si>
  <si>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</si>
  <si>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</si>
  <si>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</si>
  <si>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</si>
  <si>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</si>
  <si>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</si>
  <si>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</si>
  <si>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</si>
  <si>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</si>
  <si>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</si>
  <si>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</si>
  <si>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</si>
  <si>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</si>
  <si>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</si>
  <si>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</si>
  <si>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</si>
  <si>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</si>
  <si>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</si>
  <si>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</si>
  <si>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</si>
  <si>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</si>
  <si>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</si>
  <si>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</si>
  <si>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</si>
  <si>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</si>
  <si>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</si>
  <si>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</si>
  <si>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</si>
  <si>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</si>
  <si>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</si>
  <si>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</si>
  <si>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</si>
  <si>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</si>
  <si>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</si>
  <si>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</si>
  <si>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</si>
  <si>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</si>
  <si>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</si>
  <si>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</si>
  <si>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</si>
  <si>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</si>
  <si>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</si>
  <si>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</si>
  <si>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</si>
  <si>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</si>
  <si>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</si>
  <si>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</si>
  <si>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</si>
  <si>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</si>
  <si>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</si>
  <si>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</si>
  <si>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</si>
  <si>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</si>
  <si>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</si>
  <si>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</si>
  <si>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</si>
  <si>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</si>
  <si>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</si>
  <si>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</si>
  <si>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</si>
  <si>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</si>
  <si>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</si>
  <si>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</si>
  <si>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</si>
  <si>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</si>
  <si>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</si>
  <si>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</si>
  <si>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</si>
  <si>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</si>
  <si>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</si>
  <si>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</si>
  <si>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</si>
  <si>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</si>
  <si>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</si>
  <si>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</si>
  <si>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</si>
  <si>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</si>
  <si>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</si>
  <si>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</si>
  <si>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</si>
  <si>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</si>
  <si>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</si>
  <si>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</si>
  <si>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</si>
  <si>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</si>
  <si>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</si>
  <si>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</si>
  <si>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</si>
  <si>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</si>
  <si>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</si>
  <si>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</si>
  <si>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</si>
  <si>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</si>
  <si>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</si>
  <si>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</si>
  <si>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</si>
  <si>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</si>
  <si>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</si>
  <si>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</si>
  <si>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</si>
  <si>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</si>
  <si>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</si>
  <si>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</si>
  <si>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</si>
  <si>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</si>
  <si>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</si>
  <si>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</si>
  <si>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</si>
  <si>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</si>
  <si>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</si>
  <si>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</si>
  <si>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</si>
  <si>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</si>
  <si>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</si>
  <si>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</si>
  <si>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</si>
  <si>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</si>
  <si>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</si>
  <si>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</si>
  <si>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</si>
  <si>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</si>
  <si>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</si>
  <si>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</si>
  <si>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</si>
  <si>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</si>
  <si>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</si>
  <si>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</si>
  <si>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</si>
  <si>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</si>
  <si>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</si>
  <si>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</si>
  <si>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</si>
  <si>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</si>
  <si>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</si>
  <si>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</si>
  <si>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</si>
  <si>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</si>
  <si>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</si>
  <si>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</si>
  <si>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</si>
  <si>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</si>
  <si>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</si>
  <si>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</si>
  <si>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</si>
  <si>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</si>
  <si>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</si>
  <si>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</si>
  <si>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</si>
  <si>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</si>
  <si>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</si>
  <si>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</si>
  <si>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</si>
  <si>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</si>
  <si>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</si>
  <si>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</si>
  <si>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</si>
  <si>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</si>
  <si>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</si>
  <si>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</si>
  <si>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</si>
  <si>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</si>
  <si>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</si>
  <si>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</si>
  <si>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</si>
  <si>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</si>
  <si>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</si>
  <si>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</si>
  <si>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</si>
  <si>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</si>
  <si>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</si>
  <si>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</si>
  <si>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</si>
  <si>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</si>
  <si>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</si>
  <si>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</si>
  <si>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</si>
  <si>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</si>
  <si>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</si>
  <si>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</si>
  <si>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</si>
  <si>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</si>
  <si>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</si>
  <si>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</si>
  <si>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</si>
  <si>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</si>
  <si>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</si>
  <si>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</si>
  <si>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</si>
  <si>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</si>
  <si>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</si>
  <si>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</si>
  <si>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</si>
  <si>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</si>
  <si>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</si>
  <si>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</si>
  <si>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</si>
  <si>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</si>
  <si>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</si>
  <si>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</si>
  <si>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</si>
  <si>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</si>
  <si>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</si>
  <si>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</si>
  <si>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</si>
  <si>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</si>
  <si>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</si>
  <si>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</si>
  <si>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</si>
  <si>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</si>
  <si>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</si>
  <si>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</si>
  <si>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</si>
  <si>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</si>
  <si>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</si>
  <si>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</si>
  <si>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</si>
  <si>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</si>
  <si>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</si>
  <si>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</si>
  <si>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</si>
  <si>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</si>
  <si>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</si>
  <si>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</si>
  <si>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</si>
  <si>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</si>
  <si>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</si>
  <si>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</si>
  <si>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</si>
  <si>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</si>
  <si>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</si>
  <si>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</si>
  <si>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</si>
  <si>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</si>
  <si>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</si>
  <si>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</si>
  <si>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</si>
  <si>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</si>
  <si>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</si>
  <si>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</si>
  <si>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</si>
  <si>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</si>
  <si>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</si>
  <si>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</si>
  <si>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</si>
  <si>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</si>
  <si>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</si>
  <si>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</si>
  <si>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</si>
  <si>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</si>
  <si>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</si>
  <si>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</si>
  <si>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</si>
  <si>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</si>
  <si>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</si>
  <si>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</si>
  <si>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</si>
  <si>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</si>
  <si>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</si>
  <si>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</si>
  <si>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</si>
  <si>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</si>
  <si>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</si>
  <si>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</si>
  <si>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</si>
  <si>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</si>
  <si>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</si>
  <si>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</si>
  <si>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</si>
  <si>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</si>
  <si>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</si>
  <si>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</si>
  <si>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</si>
  <si>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</si>
  <si>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</si>
  <si>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</si>
  <si>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</si>
  <si>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</si>
  <si>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</si>
  <si>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</si>
  <si>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</si>
  <si>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</si>
  <si>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</si>
  <si>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</si>
  <si>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</si>
  <si>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</si>
  <si>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</si>
  <si>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</si>
  <si>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</si>
  <si>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</si>
  <si>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</si>
  <si>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</si>
  <si>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</si>
  <si>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</si>
  <si>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</si>
  <si>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</si>
  <si>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</si>
  <si>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</si>
  <si>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</si>
  <si>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</si>
  <si>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</si>
  <si>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</si>
  <si>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</si>
  <si>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</si>
  <si>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</si>
  <si>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</si>
  <si>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</si>
  <si>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</si>
  <si>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</si>
  <si>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</si>
  <si>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</si>
  <si>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</si>
  <si>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</si>
  <si>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</si>
  <si>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</si>
  <si>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</si>
  <si>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</si>
  <si>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</si>
  <si>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</si>
  <si>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</si>
  <si>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</si>
  <si>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</si>
  <si>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</si>
  <si>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</si>
  <si>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</si>
  <si>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</si>
  <si>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</si>
  <si>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</si>
  <si>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</si>
  <si>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</si>
  <si>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</si>
  <si>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</si>
  <si>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</si>
  <si>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</si>
  <si>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</si>
  <si>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</si>
  <si>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</si>
  <si>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</si>
  <si>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</si>
  <si>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</si>
  <si>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</si>
  <si>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</si>
  <si>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</si>
  <si>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</si>
  <si>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</si>
  <si>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</si>
  <si>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</si>
  <si>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</si>
  <si>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</si>
  <si>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</si>
  <si>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</si>
  <si>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</si>
  <si>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</si>
  <si>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</si>
  <si>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</si>
  <si>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</si>
  <si>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</si>
  <si>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</si>
  <si>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</si>
  <si>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</si>
  <si>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</si>
  <si>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</si>
  <si>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</si>
  <si>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</si>
  <si>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</si>
  <si>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</si>
  <si>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</si>
  <si>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</si>
  <si>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</si>
  <si>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</si>
  <si>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</si>
  <si>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</si>
  <si>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</si>
  <si>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</si>
  <si>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</si>
  <si>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</si>
  <si>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</si>
  <si>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</si>
  <si>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</si>
  <si>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</si>
  <si>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</si>
  <si>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</si>
  <si>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</si>
  <si>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</si>
  <si>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</si>
  <si>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</si>
  <si>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</si>
  <si>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</si>
  <si>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</si>
  <si>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</si>
  <si>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</si>
  <si>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</si>
  <si>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</si>
  <si>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</si>
  <si>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</si>
  <si>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</si>
  <si>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</si>
  <si>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</si>
  <si>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</si>
  <si>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</si>
  <si>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</si>
  <si>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</si>
  <si>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</si>
  <si>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</si>
  <si>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</si>
  <si>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</si>
  <si>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</si>
  <si>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</si>
  <si>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</si>
  <si>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</si>
  <si>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</si>
  <si>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</si>
  <si>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</si>
  <si>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</si>
  <si>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</si>
  <si>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</si>
  <si>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</si>
  <si>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</si>
  <si>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</si>
  <si>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</si>
  <si>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</si>
  <si>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</si>
  <si>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</si>
  <si>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</si>
  <si>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</si>
  <si>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</si>
  <si>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</si>
  <si>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</si>
  <si>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</si>
  <si>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</si>
  <si>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</si>
  <si>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</si>
  <si>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</si>
  <si>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</si>
  <si>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</si>
  <si>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</si>
  <si>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</si>
  <si>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</si>
  <si>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</si>
  <si>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</si>
  <si>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</si>
  <si>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</si>
  <si>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</si>
  <si>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</si>
  <si>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</si>
  <si>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</si>
  <si>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</si>
  <si>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</si>
  <si>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</si>
  <si>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</si>
  <si>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</si>
  <si>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</si>
  <si>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</si>
  <si>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</si>
  <si>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</si>
  <si>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</si>
  <si>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</si>
  <si>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</si>
  <si>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</si>
  <si>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</si>
  <si>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</si>
  <si>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</si>
  <si>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</si>
  <si>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</si>
  <si>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</si>
  <si>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</si>
  <si>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</si>
  <si>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</si>
  <si>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</si>
  <si>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</si>
  <si>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</si>
  <si>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</si>
  <si>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</si>
  <si>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</si>
  <si>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</si>
  <si>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</si>
  <si>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</si>
  <si>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</si>
  <si>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</si>
  <si>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</si>
  <si>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</si>
  <si>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</si>
  <si>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</si>
  <si>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</si>
  <si>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</si>
  <si>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</si>
  <si>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</si>
  <si>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</si>
  <si>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</si>
  <si>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</si>
  <si>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</si>
  <si>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</si>
  <si>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</si>
  <si>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</si>
  <si>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</si>
  <si>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</si>
  <si>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</si>
  <si>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</si>
  <si>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</si>
  <si>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</si>
  <si>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</si>
  <si>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</si>
  <si>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</si>
  <si>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</si>
  <si>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</si>
  <si>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</si>
  <si>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</si>
  <si>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</si>
  <si>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</si>
  <si>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</si>
  <si>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</si>
  <si>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</si>
  <si>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</si>
  <si>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</si>
  <si>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</si>
  <si>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</si>
  <si>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</si>
  <si>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</si>
  <si>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</si>
  <si>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</si>
  <si>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</si>
  <si>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</si>
  <si>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</si>
  <si>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</si>
  <si>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</si>
  <si>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</si>
  <si>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</si>
  <si>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</si>
  <si>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</si>
  <si>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</si>
  <si>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</si>
  <si>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</si>
  <si>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</si>
  <si>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</si>
  <si>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</si>
  <si>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</si>
  <si>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</si>
  <si>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</si>
  <si>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</si>
  <si>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</si>
  <si>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</si>
  <si>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</si>
  <si>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</si>
  <si>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</si>
  <si>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</si>
  <si>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</si>
  <si>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</si>
  <si>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</si>
  <si>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</si>
  <si>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</si>
  <si>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</si>
  <si>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</si>
  <si>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</si>
  <si>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</si>
  <si>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</si>
  <si>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</si>
  <si>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</si>
  <si>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</si>
  <si>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</si>
  <si>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</si>
  <si>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</si>
  <si>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</si>
  <si>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</si>
  <si>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</si>
  <si>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</si>
  <si>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</si>
  <si>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</si>
  <si>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</si>
  <si>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</si>
  <si>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</si>
  <si>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</si>
  <si>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</si>
  <si>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</si>
  <si>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</si>
  <si>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</si>
  <si>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</si>
  <si>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</si>
  <si>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</si>
  <si>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</si>
  <si>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</si>
  <si>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</si>
  <si>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</si>
  <si>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</si>
  <si>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</si>
  <si>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</si>
  <si>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</si>
  <si>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</si>
  <si>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</si>
  <si>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</si>
  <si>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</si>
  <si>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</si>
  <si>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</si>
  <si>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</si>
  <si>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</si>
  <si>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</si>
  <si>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</si>
  <si>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</si>
  <si>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</si>
  <si>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</si>
  <si>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</si>
  <si>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</si>
  <si>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</si>
  <si>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</si>
  <si>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</si>
  <si>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</si>
  <si>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</si>
  <si>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</si>
  <si>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</si>
  <si>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</si>
  <si>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</si>
  <si>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</si>
  <si>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</si>
  <si>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</si>
  <si>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</si>
  <si>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</si>
  <si>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</si>
  <si>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</si>
  <si>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</si>
  <si>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</si>
  <si>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</si>
  <si>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</si>
  <si>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</si>
  <si>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</si>
  <si>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</si>
  <si>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</si>
  <si>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</si>
  <si>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</si>
  <si>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</si>
  <si>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</si>
  <si>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</si>
  <si>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</si>
  <si>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</si>
  <si>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</si>
  <si>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</si>
  <si>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</si>
  <si>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</si>
  <si>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</si>
  <si>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</si>
  <si>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</si>
  <si>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</si>
  <si>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</si>
  <si>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</si>
  <si>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</si>
  <si>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</si>
  <si>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</si>
  <si>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</si>
  <si>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</si>
  <si>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</si>
  <si>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</si>
  <si>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</si>
  <si>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</si>
  <si>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</si>
  <si>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</si>
  <si>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</si>
  <si>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</si>
  <si>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</si>
  <si>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</si>
  <si>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</si>
  <si>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</si>
  <si>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</si>
  <si>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</si>
  <si>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</si>
  <si>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</si>
  <si>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</si>
  <si>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</si>
  <si>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</si>
  <si>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</si>
  <si>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</si>
  <si>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</si>
  <si>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</si>
  <si>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</si>
  <si>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</si>
  <si>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</si>
  <si>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</si>
  <si>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</si>
  <si>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</si>
  <si>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</si>
  <si>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</si>
  <si>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</si>
  <si>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</si>
  <si>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</si>
  <si>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</si>
  <si>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</si>
  <si>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</si>
  <si>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</si>
  <si>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</si>
  <si>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</si>
  <si>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</si>
  <si>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</si>
  <si>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</si>
  <si>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</si>
  <si>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</si>
  <si>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</si>
  <si>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</si>
  <si>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</si>
  <si>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</si>
  <si>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</si>
  <si>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</si>
  <si>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</si>
  <si>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</si>
  <si>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</si>
  <si>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</si>
  <si>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</si>
  <si>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</si>
  <si>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</si>
  <si>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</si>
  <si>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</si>
  <si>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</si>
  <si>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</si>
  <si>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</si>
  <si>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</si>
  <si>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</si>
  <si>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</si>
  <si>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</si>
  <si>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</si>
  <si>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</si>
  <si>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</si>
  <si>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</si>
  <si>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</si>
  <si>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</si>
  <si>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</si>
  <si>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</si>
  <si>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</si>
  <si>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</si>
  <si>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</si>
  <si>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</si>
  <si>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</si>
  <si>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</si>
  <si>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</si>
  <si>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</si>
  <si>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</si>
  <si>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</si>
  <si>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</si>
  <si>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</si>
  <si>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</si>
  <si>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</si>
  <si>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</si>
  <si>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</si>
  <si>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</si>
  <si>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</si>
  <si>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</si>
  <si>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</si>
  <si>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</si>
  <si>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</si>
  <si>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</si>
  <si>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</si>
  <si>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</si>
  <si>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</si>
  <si>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</si>
  <si>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</si>
  <si>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</si>
  <si>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</si>
  <si>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</si>
  <si>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</si>
  <si>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</si>
  <si>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</si>
  <si>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</si>
  <si>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</si>
  <si>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</si>
  <si>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</si>
  <si>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</si>
  <si>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</si>
  <si>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</si>
  <si>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</si>
  <si>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</si>
  <si>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</si>
  <si>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</si>
  <si>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</si>
  <si>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</si>
  <si>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</si>
  <si>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</si>
  <si>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</si>
  <si>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</si>
  <si>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</si>
  <si>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</si>
  <si>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</si>
  <si>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</si>
  <si>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</si>
  <si>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</si>
  <si>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</si>
  <si>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</si>
  <si>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</si>
  <si>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</si>
  <si>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</si>
  <si>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</si>
  <si>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</si>
  <si>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</si>
  <si>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</si>
  <si>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</si>
  <si>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</si>
  <si>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</si>
  <si>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</si>
  <si>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</si>
  <si>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</si>
  <si>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</si>
  <si>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</si>
  <si>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</si>
  <si>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</si>
  <si>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</si>
  <si>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</si>
  <si>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</si>
  <si>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</si>
  <si>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</si>
  <si>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</si>
  <si>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</si>
  <si>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</si>
  <si>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</si>
  <si>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</si>
  <si>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</si>
  <si>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</si>
  <si>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</si>
  <si>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</si>
  <si>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</si>
  <si>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</si>
  <si>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</si>
  <si>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</si>
  <si>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</si>
  <si>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</si>
  <si>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</si>
  <si>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</si>
  <si>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</si>
  <si>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</si>
  <si>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</si>
  <si>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</si>
  <si>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</si>
  <si>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</si>
  <si>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</si>
  <si>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</si>
  <si>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</si>
  <si>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</si>
  <si>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</si>
  <si>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</si>
  <si>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</si>
  <si>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</si>
  <si>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</si>
  <si>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</si>
  <si>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</si>
  <si>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</si>
  <si>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</si>
  <si>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</si>
  <si>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</si>
  <si>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</si>
  <si>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</si>
  <si>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</si>
  <si>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</si>
  <si>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</si>
  <si>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</si>
  <si>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</si>
  <si>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</si>
  <si>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</si>
  <si>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</si>
  <si>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</si>
  <si>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</si>
  <si>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</si>
  <si>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</si>
  <si>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</si>
  <si>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</si>
  <si>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</si>
  <si>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</si>
  <si>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</si>
  <si>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</si>
  <si>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</si>
  <si>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</si>
  <si>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</si>
  <si>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</si>
  <si>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</si>
  <si>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</si>
  <si>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</si>
  <si>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</si>
  <si>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</si>
  <si>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</si>
  <si>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</si>
  <si>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</si>
  <si>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</si>
  <si>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</si>
  <si>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</si>
  <si>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</si>
  <si>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</si>
  <si>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</si>
  <si>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</si>
  <si>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</si>
  <si>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</si>
  <si>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</si>
  <si>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</si>
  <si>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</si>
  <si>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</si>
  <si>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</si>
  <si>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</si>
  <si>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</si>
  <si>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</si>
  <si>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</si>
  <si>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</si>
  <si>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</si>
  <si>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</si>
  <si>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</si>
  <si>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</si>
  <si>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</si>
  <si>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</si>
  <si>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</si>
  <si>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</si>
  <si>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</si>
  <si>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</si>
  <si>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</si>
  <si>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</si>
  <si>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</si>
  <si>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</si>
  <si>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</si>
  <si>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</si>
  <si>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</si>
  <si>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</si>
  <si>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</si>
  <si>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</si>
  <si>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</si>
  <si>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</si>
  <si>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</si>
  <si>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</si>
  <si>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</si>
  <si>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</si>
  <si>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</si>
  <si>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</si>
  <si>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</si>
  <si>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</si>
  <si>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</si>
  <si>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</si>
  <si>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</si>
  <si>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</si>
  <si>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</si>
  <si>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</si>
  <si>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</si>
  <si>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</si>
  <si>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</si>
  <si>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</si>
  <si>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</si>
  <si>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</si>
  <si>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</si>
  <si>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</si>
  <si>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</si>
  <si>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</si>
  <si>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</si>
  <si>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</si>
  <si>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</si>
  <si>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</si>
  <si>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</si>
  <si>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</si>
  <si>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</si>
  <si>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</si>
  <si>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</si>
  <si>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</si>
  <si>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</si>
  <si>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</si>
  <si>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</si>
  <si>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</si>
  <si>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</si>
  <si>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</si>
  <si>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</si>
  <si>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</si>
  <si>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</si>
  <si>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</si>
  <si>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</si>
  <si>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</si>
  <si>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</si>
  <si>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</si>
  <si>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</si>
  <si>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</si>
  <si>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</si>
  <si>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</si>
  <si>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</si>
  <si>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</si>
  <si>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</si>
  <si>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</si>
  <si>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</si>
  <si>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</si>
  <si>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</si>
  <si>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</si>
  <si>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</si>
  <si>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</si>
  <si>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</si>
  <si>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</si>
  <si>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</si>
  <si>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</si>
  <si>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</si>
  <si>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</si>
  <si>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</si>
  <si>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</si>
  <si>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</si>
  <si>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</si>
  <si>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</si>
  <si>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</si>
  <si>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</si>
  <si>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</si>
  <si>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</si>
  <si>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</si>
  <si>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</si>
  <si>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</si>
  <si>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</si>
  <si>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</si>
  <si>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</si>
  <si>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</si>
  <si>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</si>
  <si>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</si>
  <si>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</si>
  <si>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</si>
  <si>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</si>
  <si>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</si>
  <si>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</si>
  <si>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</si>
  <si>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</si>
  <si>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</si>
  <si>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</si>
  <si>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</si>
  <si>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</si>
  <si>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</si>
  <si>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</si>
  <si>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</si>
  <si>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</si>
  <si>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</si>
  <si>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</si>
  <si>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</si>
  <si>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</si>
  <si>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</si>
  <si>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</si>
  <si>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</si>
  <si>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</si>
  <si>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</si>
  <si>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</si>
  <si>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</si>
  <si>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</si>
  <si>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</si>
  <si>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</si>
  <si>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</si>
  <si>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</si>
  <si>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</si>
  <si>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</si>
  <si>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</si>
  <si>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</si>
  <si>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</si>
  <si>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</si>
  <si>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</si>
  <si>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</si>
  <si>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</si>
  <si>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</si>
  <si>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</si>
  <si>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</si>
  <si>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</si>
  <si>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</si>
  <si>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</si>
  <si>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</si>
  <si>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</si>
  <si>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</si>
  <si>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</si>
  <si>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</si>
  <si>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</si>
  <si>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</si>
  <si>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</si>
  <si>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</si>
  <si>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</si>
  <si>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</si>
  <si>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</si>
  <si>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</si>
  <si>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</si>
  <si>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</si>
  <si>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</si>
  <si>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</si>
  <si>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</si>
  <si>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</si>
  <si>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</si>
  <si>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</si>
  <si>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</si>
  <si>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</si>
  <si>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</si>
  <si>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</si>
  <si>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</si>
  <si>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</si>
  <si>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</si>
  <si>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</si>
  <si>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</si>
  <si>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</si>
  <si>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</si>
  <si>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</si>
  <si>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</si>
  <si>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</si>
  <si>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</si>
  <si>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</si>
  <si>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</si>
  <si>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</si>
  <si>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</si>
  <si>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</si>
  <si>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</si>
  <si>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</si>
  <si>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</si>
  <si>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</si>
  <si>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</si>
  <si>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</si>
  <si>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</si>
  <si>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</si>
  <si>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</si>
  <si>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</si>
  <si>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</si>
  <si>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</si>
  <si>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</si>
  <si>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</si>
  <si>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</si>
  <si>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</si>
  <si>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</si>
  <si>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</si>
  <si>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</si>
  <si>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</si>
  <si>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</si>
  <si>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</si>
  <si>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</si>
  <si>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</si>
  <si>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</si>
  <si>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</si>
  <si>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</si>
  <si>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</si>
  <si>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</si>
  <si>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</si>
  <si>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</si>
  <si>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</si>
  <si>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</si>
  <si>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</si>
  <si>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</si>
  <si>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</si>
  <si>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</si>
  <si>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</si>
  <si>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</si>
  <si>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</si>
  <si>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</si>
  <si>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</si>
  <si>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</si>
  <si>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</si>
  <si>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</si>
  <si>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</si>
  <si>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</si>
  <si>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</si>
  <si>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</si>
  <si>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</si>
  <si>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</si>
  <si>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</si>
  <si>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</si>
  <si>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</si>
  <si>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</si>
  <si>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</si>
  <si>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</si>
  <si>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</si>
  <si>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</si>
  <si>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</si>
  <si>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</si>
  <si>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</si>
  <si>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</si>
  <si>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</si>
  <si>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</si>
  <si>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</si>
  <si>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</si>
  <si>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</si>
  <si>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</si>
  <si>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</si>
  <si>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</si>
  <si>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</si>
  <si>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</si>
  <si>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</si>
  <si>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</si>
  <si>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</si>
  <si>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</si>
  <si>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</si>
  <si>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</si>
  <si>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</si>
  <si>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</si>
  <si>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</si>
  <si>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</si>
  <si>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</si>
  <si>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</si>
  <si>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</si>
  <si>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</si>
  <si>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</si>
  <si>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</si>
  <si>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</si>
  <si>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</si>
  <si>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</si>
  <si>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</si>
  <si>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</si>
  <si>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</si>
  <si>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</si>
  <si>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</si>
  <si>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</si>
  <si>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</si>
  <si>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</si>
  <si>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</si>
  <si>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</si>
  <si>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</si>
  <si>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</si>
  <si>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</si>
  <si>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</si>
  <si>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</si>
  <si>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</si>
  <si>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</si>
  <si>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</si>
  <si>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</si>
  <si>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</si>
  <si>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</si>
  <si>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</si>
  <si>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</si>
  <si>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</si>
  <si>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</si>
  <si>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</si>
  <si>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</si>
  <si>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</si>
  <si>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</si>
  <si>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</si>
  <si>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</si>
  <si>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</si>
  <si>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</si>
  <si>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</si>
  <si>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</si>
  <si>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</si>
  <si>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</si>
  <si>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</si>
  <si>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</si>
  <si>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</si>
  <si>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</si>
  <si>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</si>
  <si>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</si>
  <si>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</si>
  <si>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</si>
  <si>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</si>
  <si>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</si>
  <si>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</si>
  <si>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</si>
  <si>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</si>
  <si>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</si>
  <si>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</si>
  <si>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</si>
  <si>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</si>
  <si>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</si>
  <si>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</si>
  <si>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</si>
  <si>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</si>
  <si>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</si>
  <si>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</si>
  <si>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</si>
  <si>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</si>
  <si>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</si>
  <si>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</si>
  <si>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</si>
  <si>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</si>
  <si>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</si>
  <si>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</si>
  <si>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</si>
  <si>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</si>
  <si>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</si>
  <si>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</si>
  <si>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</si>
  <si>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</si>
  <si>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</si>
  <si>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</si>
  <si>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</si>
  <si>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</si>
  <si>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</si>
  <si>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</si>
  <si>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</si>
  <si>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</si>
  <si>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</si>
  <si>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</si>
  <si>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</si>
  <si>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</si>
  <si>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</si>
  <si>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</si>
  <si>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</si>
  <si>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</si>
  <si>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</si>
  <si>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</si>
  <si>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</si>
  <si>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</si>
  <si>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</si>
  <si>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</si>
  <si>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</si>
  <si>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</si>
  <si>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</si>
  <si>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</si>
  <si>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</si>
  <si>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</si>
  <si>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</si>
  <si>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</si>
  <si>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</si>
  <si>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</si>
  <si>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</si>
  <si>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</si>
  <si>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</si>
  <si>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</si>
  <si>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</si>
  <si>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</si>
  <si>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</si>
  <si>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</si>
  <si>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</si>
  <si>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</si>
  <si>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</si>
  <si>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</si>
  <si>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</si>
  <si>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</si>
  <si>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</si>
  <si>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</si>
  <si>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</si>
  <si>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</si>
  <si>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</si>
  <si>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</si>
  <si>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</si>
  <si>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</si>
  <si>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</si>
  <si>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</si>
  <si>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</si>
  <si>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</si>
  <si>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</si>
  <si>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</si>
  <si>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</si>
  <si>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</si>
  <si>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</si>
  <si>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</si>
  <si>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</si>
  <si>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</si>
  <si>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</si>
  <si>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</si>
  <si>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</si>
  <si>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</si>
  <si>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</si>
  <si>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</si>
  <si>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</si>
  <si>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</si>
  <si>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</si>
  <si>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</si>
  <si>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</si>
  <si>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</si>
  <si>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</si>
  <si>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</si>
  <si>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</si>
  <si>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</si>
  <si>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</si>
  <si>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</si>
  <si>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</si>
  <si>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</si>
  <si>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</si>
  <si>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</si>
  <si>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</si>
  <si>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</si>
  <si>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</si>
  <si>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</si>
  <si>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</si>
  <si>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</si>
  <si>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</si>
  <si>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</si>
  <si>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</si>
  <si>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</si>
  <si>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</si>
  <si>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</si>
  <si>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</si>
  <si>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</si>
  <si>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</si>
  <si>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</si>
  <si>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</si>
  <si>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</si>
  <si>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</si>
  <si>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</si>
  <si>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</si>
  <si>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</si>
  <si>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</si>
  <si>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</si>
  <si>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</si>
  <si>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</si>
  <si>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</si>
  <si>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</si>
  <si>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</si>
  <si>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</si>
  <si>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</si>
  <si>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</si>
  <si>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</si>
  <si>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</si>
  <si>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</si>
  <si>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</si>
  <si>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</si>
  <si>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</si>
  <si>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</si>
  <si>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</si>
  <si>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</si>
  <si>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</si>
  <si>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</si>
  <si>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</si>
  <si>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</si>
  <si>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</si>
  <si>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</si>
  <si>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</si>
  <si>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</si>
  <si>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</si>
  <si>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</si>
  <si>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</si>
  <si>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</si>
  <si>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</si>
  <si>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</si>
  <si>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</si>
  <si>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</si>
  <si>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</si>
  <si>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</si>
  <si>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</si>
  <si>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</si>
  <si>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</si>
  <si>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</si>
  <si>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</si>
  <si>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</si>
  <si>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</si>
  <si>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</si>
  <si>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</si>
  <si>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</si>
  <si>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</si>
  <si>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</si>
  <si>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</si>
  <si>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</si>
  <si>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</si>
  <si>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</si>
  <si>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</si>
  <si>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</si>
  <si>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</si>
  <si>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</si>
  <si>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</si>
  <si>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</si>
  <si>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</si>
  <si>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</si>
  <si>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</si>
  <si>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</si>
  <si>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</si>
  <si>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</si>
  <si>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</si>
  <si>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</si>
  <si>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</si>
  <si>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</si>
  <si>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</si>
  <si>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</si>
  <si>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</si>
  <si>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</si>
  <si>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</si>
  <si>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</si>
  <si>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</si>
  <si>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</si>
  <si>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</si>
  <si>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</si>
  <si>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</si>
  <si>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</si>
  <si>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</si>
  <si>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</si>
  <si>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</si>
  <si>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</si>
  <si>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</si>
  <si>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</si>
  <si>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</si>
  <si>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</si>
  <si>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</si>
  <si>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</si>
  <si>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</si>
  <si>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</si>
  <si>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</si>
  <si>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</si>
  <si>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</si>
  <si>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</si>
  <si>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</si>
  <si>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</si>
  <si>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</si>
  <si>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</si>
  <si>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</si>
  <si>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</si>
  <si>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</si>
  <si>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</si>
  <si>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</si>
  <si>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</si>
  <si>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</si>
  <si>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</si>
  <si>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</si>
  <si>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</si>
  <si>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</si>
  <si>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</si>
  <si>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</si>
  <si>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</si>
  <si>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</si>
  <si>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</si>
  <si>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</si>
  <si>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</si>
  <si>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</si>
  <si>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</si>
  <si>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</si>
  <si>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</si>
  <si>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</si>
  <si>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</si>
  <si>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</si>
  <si>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</si>
  <si>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</si>
  <si>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</si>
  <si>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</si>
  <si>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</si>
  <si>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</si>
  <si>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</si>
  <si>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</si>
  <si>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</si>
  <si>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</si>
  <si>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</si>
  <si>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</si>
  <si>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</si>
  <si>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</si>
  <si>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</si>
  <si>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</si>
  <si>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</si>
  <si>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</si>
  <si>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</si>
  <si>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</si>
  <si>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</si>
  <si>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</si>
  <si>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</si>
  <si>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</si>
  <si>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</si>
  <si>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</si>
  <si>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</si>
  <si>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</si>
  <si>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</si>
  <si>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</si>
  <si>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</si>
  <si>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</si>
  <si>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</si>
  <si>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</si>
  <si>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</si>
  <si>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</si>
  <si>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</si>
  <si>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</si>
  <si>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</si>
  <si>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</si>
  <si>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</si>
  <si>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</si>
  <si>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</si>
  <si>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</si>
  <si>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</si>
  <si>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</si>
  <si>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</si>
  <si>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</si>
  <si>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</si>
  <si>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</si>
  <si>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</si>
  <si>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</si>
  <si>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</si>
  <si>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</si>
  <si>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</si>
  <si>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</si>
  <si>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</si>
  <si>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</si>
  <si>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</si>
  <si>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</si>
  <si>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</si>
  <si>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</si>
  <si>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</si>
  <si>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</si>
  <si>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</si>
  <si>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</si>
  <si>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</si>
  <si>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</si>
  <si>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</si>
  <si>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</si>
  <si>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</si>
  <si>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</si>
  <si>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</si>
  <si>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</si>
  <si>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</si>
  <si>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</si>
  <si>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</si>
  <si>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</si>
  <si>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</si>
  <si>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</si>
  <si>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</si>
  <si>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</si>
  <si>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</si>
  <si>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</si>
  <si>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</si>
  <si>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</si>
  <si>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</si>
  <si>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</si>
  <si>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</si>
  <si>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</si>
  <si>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</si>
  <si>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</si>
  <si>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</si>
  <si>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</si>
  <si>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</si>
  <si>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</si>
  <si>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</si>
  <si>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</si>
  <si>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</si>
  <si>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</si>
  <si>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</si>
  <si>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</si>
  <si>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</si>
  <si>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</si>
  <si>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</si>
  <si>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</si>
  <si>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</si>
  <si>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</si>
  <si>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</si>
  <si>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</si>
  <si>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</si>
  <si>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</si>
  <si>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</si>
  <si>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</si>
  <si>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</si>
  <si>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</si>
  <si>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</si>
  <si>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</si>
  <si>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</si>
  <si>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</si>
  <si>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</si>
  <si>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</si>
  <si>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</si>
  <si>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</si>
  <si>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</si>
  <si>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</si>
  <si>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</si>
  <si>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</si>
  <si>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</si>
  <si>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</si>
  <si>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</si>
  <si>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</si>
  <si>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</si>
  <si>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</si>
  <si>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</si>
  <si>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</si>
  <si>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</si>
  <si>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</si>
  <si>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</si>
  <si>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</si>
  <si>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</si>
  <si>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</si>
  <si>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</si>
  <si>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</si>
  <si>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</si>
  <si>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</si>
  <si>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</si>
  <si>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</si>
  <si>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</si>
  <si>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</si>
  <si>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</si>
  <si>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</si>
  <si>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</si>
  <si>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</si>
  <si>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</si>
  <si>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</si>
  <si>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</si>
  <si>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</si>
  <si>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</si>
  <si>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</si>
  <si>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</si>
  <si>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</si>
  <si>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</si>
  <si>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</si>
  <si>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</si>
  <si>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</si>
  <si>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</si>
  <si>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</si>
  <si>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</si>
  <si>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</si>
  <si>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</si>
  <si>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</si>
  <si>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</si>
  <si>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</si>
  <si>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</si>
  <si>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</si>
  <si>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</si>
  <si>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</si>
  <si>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</si>
  <si>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</si>
  <si>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</si>
  <si>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</si>
  <si>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</si>
  <si>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</si>
  <si>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</si>
  <si>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</si>
  <si>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</si>
  <si>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</si>
  <si>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</si>
  <si>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</si>
  <si>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</si>
  <si>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</si>
  <si>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</si>
  <si>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</si>
  <si>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</si>
  <si>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</si>
  <si>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</si>
  <si>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</si>
  <si>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</si>
  <si>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</si>
  <si>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</si>
  <si>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</si>
  <si>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</si>
  <si>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</si>
  <si>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</si>
  <si>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</si>
  <si>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</si>
  <si>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</si>
  <si>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</si>
  <si>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</si>
  <si>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</si>
  <si>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</si>
  <si>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</si>
  <si>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</si>
  <si>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</si>
  <si>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</si>
  <si>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</si>
  <si>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</si>
  <si>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</si>
  <si>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</si>
  <si>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</si>
  <si>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</si>
  <si>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</si>
  <si>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</si>
  <si>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</si>
  <si>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</si>
  <si>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</si>
  <si>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</si>
  <si>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</si>
  <si>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</si>
  <si>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</si>
  <si>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</si>
  <si>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</si>
  <si>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</si>
  <si>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</si>
  <si>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</si>
  <si>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</si>
  <si>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</si>
  <si>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</si>
  <si>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</si>
  <si>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</si>
  <si>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</si>
  <si>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</si>
  <si>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</si>
  <si>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</si>
  <si>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</si>
  <si>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</si>
  <si>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</si>
  <si>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</si>
  <si>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</si>
  <si>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</si>
  <si>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</si>
  <si>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</si>
  <si>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</si>
  <si>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</si>
  <si>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</si>
  <si>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</si>
  <si>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</si>
  <si>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</si>
  <si>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</si>
  <si>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</si>
  <si>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</si>
  <si>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</si>
  <si>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</si>
  <si>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</si>
  <si>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</si>
  <si>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</si>
  <si>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</si>
  <si>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</si>
  <si>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</si>
  <si>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</si>
  <si>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</si>
  <si>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</si>
  <si>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</si>
  <si>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</si>
  <si>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</si>
  <si>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</si>
  <si>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</si>
  <si>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</si>
  <si>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</si>
  <si>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</si>
  <si>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</si>
  <si>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</si>
  <si>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</si>
  <si>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</si>
  <si>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</si>
  <si>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</si>
  <si>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</si>
  <si>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</si>
  <si>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</si>
  <si>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</si>
  <si>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</si>
  <si>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</si>
  <si>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</si>
  <si>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</si>
  <si>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</si>
  <si>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</si>
  <si>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</si>
  <si>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</si>
  <si>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</si>
  <si>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</si>
  <si>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</si>
  <si>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</si>
  <si>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</si>
  <si>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</si>
  <si>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</si>
  <si>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</si>
  <si>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</si>
  <si>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</si>
  <si>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</si>
  <si>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</si>
  <si>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</si>
  <si>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</si>
  <si>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</si>
  <si>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</si>
  <si>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</si>
  <si>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</si>
  <si>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</si>
  <si>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</si>
  <si>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</si>
  <si>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</si>
  <si>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</si>
  <si>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</si>
  <si>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</si>
  <si>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</si>
  <si>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</si>
  <si>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</si>
  <si>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</si>
  <si>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</si>
  <si>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</si>
  <si>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</si>
  <si>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</si>
  <si>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</si>
  <si>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</si>
  <si>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</si>
  <si>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</si>
  <si>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</si>
  <si>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</si>
  <si>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</si>
  <si>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</si>
  <si>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</si>
  <si>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</si>
  <si>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</si>
  <si>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</si>
  <si>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</si>
  <si>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</si>
  <si>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</si>
  <si>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</si>
  <si>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</si>
  <si>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</si>
  <si>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</si>
  <si>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</si>
  <si>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</si>
  <si>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</si>
  <si>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</si>
  <si>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</si>
  <si>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</si>
  <si>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</si>
  <si>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</si>
  <si>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</si>
  <si>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</si>
  <si>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</si>
  <si>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</si>
  <si>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</si>
  <si>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</si>
  <si>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</si>
  <si>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</si>
  <si>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</si>
  <si>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</si>
  <si>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</si>
  <si>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</si>
  <si>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</si>
  <si>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</si>
  <si>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</si>
  <si>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</si>
  <si>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</si>
  <si>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</si>
  <si>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</si>
  <si>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</si>
  <si>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</si>
  <si>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</si>
  <si>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</si>
  <si>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</si>
  <si>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</si>
  <si>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</si>
  <si>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</si>
  <si>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</si>
  <si>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</si>
  <si>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</si>
  <si>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</si>
  <si>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</si>
  <si>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</si>
  <si>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</si>
  <si>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</si>
  <si>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</si>
  <si>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</si>
  <si>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</si>
  <si>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</si>
  <si>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</si>
  <si>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</si>
  <si>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</si>
  <si>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</si>
  <si>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</si>
  <si>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</si>
  <si>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</si>
  <si>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</si>
  <si>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</si>
  <si>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</si>
  <si>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</si>
  <si>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</si>
  <si>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</si>
  <si>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</si>
  <si>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</si>
  <si>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</si>
  <si>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</si>
  <si>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</si>
  <si>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</si>
  <si>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</si>
  <si>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</si>
  <si>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</si>
  <si>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</si>
  <si>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</si>
  <si>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</si>
  <si>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</si>
  <si>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</si>
  <si>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</si>
  <si>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</si>
  <si>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</si>
  <si>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</si>
  <si>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</si>
  <si>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</si>
  <si>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</si>
  <si>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</si>
  <si>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</si>
  <si>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</si>
  <si>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</si>
  <si>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</si>
  <si>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</si>
  <si>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</si>
  <si>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</si>
  <si>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</si>
  <si>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</si>
  <si>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</si>
  <si>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</si>
  <si>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</si>
  <si>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</si>
  <si>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</si>
  <si>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</si>
  <si>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</si>
  <si>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</si>
  <si>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</si>
  <si>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</si>
  <si>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</si>
  <si>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</si>
  <si>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</si>
  <si>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</si>
  <si>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</si>
  <si>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</si>
  <si>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</si>
  <si>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</si>
  <si>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</si>
  <si>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</si>
  <si>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</si>
  <si>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</si>
  <si>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</si>
  <si>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</si>
  <si>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</si>
  <si>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</si>
  <si>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</si>
  <si>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</si>
  <si>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</si>
  <si>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</si>
  <si>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</si>
  <si>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</si>
  <si>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</si>
  <si>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</si>
  <si>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</si>
  <si>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</si>
  <si>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</si>
  <si>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</si>
  <si>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</si>
  <si>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</si>
  <si>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</si>
  <si>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</si>
  <si>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</si>
  <si>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</si>
  <si>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</si>
  <si>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</si>
  <si>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</si>
  <si>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</si>
  <si>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</si>
  <si>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</si>
  <si>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</si>
  <si>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</si>
  <si>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</si>
  <si>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</si>
  <si>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</si>
  <si>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</si>
  <si>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</si>
  <si>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</si>
  <si>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</si>
  <si>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</si>
  <si>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</si>
  <si>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</si>
  <si>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</si>
  <si>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</si>
  <si>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</si>
  <si>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</si>
  <si>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</si>
  <si>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</si>
  <si>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</si>
  <si>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</si>
  <si>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</si>
  <si>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</si>
  <si>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</si>
  <si>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</si>
  <si>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</si>
  <si>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</si>
  <si>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</si>
  <si>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</si>
  <si>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</si>
  <si>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</si>
  <si>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</si>
  <si>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</si>
  <si>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</si>
  <si>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</si>
  <si>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</si>
  <si>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</si>
  <si>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</si>
  <si>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</si>
  <si>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</si>
  <si>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</si>
  <si>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</si>
  <si>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</si>
  <si>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</si>
  <si>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</si>
  <si>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</si>
  <si>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</si>
  <si>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</si>
  <si>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</si>
  <si>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</si>
  <si>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</si>
  <si>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</si>
  <si>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</si>
  <si>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</si>
  <si>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</si>
  <si>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</si>
  <si>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</si>
  <si>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</si>
  <si>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</si>
  <si>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</si>
  <si>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</si>
  <si>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</si>
  <si>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</si>
  <si>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</si>
  <si>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</si>
  <si>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</si>
  <si>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</si>
  <si>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</si>
  <si>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</si>
  <si>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</si>
  <si>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</si>
  <si>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</si>
  <si>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</si>
  <si>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</si>
  <si>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</si>
  <si>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</si>
  <si>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</si>
  <si>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</si>
  <si>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</si>
  <si>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</si>
  <si>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</si>
  <si>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</si>
  <si>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</si>
  <si>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</si>
  <si>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</si>
  <si>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</si>
  <si>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</si>
  <si>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</si>
  <si>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</si>
  <si>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</si>
  <si>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</si>
  <si>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</si>
  <si>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</si>
  <si>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</si>
  <si>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</si>
  <si>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</si>
  <si>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</si>
  <si>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</si>
  <si>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</si>
  <si>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</si>
  <si>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</si>
  <si>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</si>
  <si>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</si>
  <si>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</si>
  <si>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</si>
  <si>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</si>
  <si>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</si>
  <si>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</si>
  <si>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</si>
  <si>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</si>
  <si>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</si>
  <si>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</si>
  <si>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</si>
  <si>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</si>
  <si>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</si>
  <si>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</si>
  <si>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</si>
  <si>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</si>
  <si>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</si>
  <si>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</si>
  <si>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</si>
  <si>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</si>
  <si>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</si>
  <si>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</si>
  <si>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</si>
  <si>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</si>
  <si>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</si>
  <si>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</si>
  <si>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</si>
  <si>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</si>
  <si>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</si>
  <si>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</si>
  <si>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</si>
  <si>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</si>
  <si>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</si>
  <si>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</si>
  <si>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</si>
  <si>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</si>
  <si>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</si>
  <si>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</si>
  <si>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</si>
  <si>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</si>
  <si>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</si>
  <si>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</si>
  <si>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</si>
  <si>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</si>
  <si>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</si>
  <si>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</si>
  <si>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</si>
  <si>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</si>
  <si>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</si>
  <si>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</si>
  <si>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</si>
  <si>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</si>
  <si>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</si>
  <si>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</si>
  <si>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</si>
  <si>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</si>
  <si>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</si>
  <si>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</si>
  <si>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</si>
  <si>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</si>
  <si>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</si>
  <si>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</si>
  <si>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</si>
  <si>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</si>
  <si>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</si>
  <si>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</si>
  <si>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</si>
  <si>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</si>
  <si>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</si>
  <si>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</si>
  <si>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</si>
  <si>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</si>
  <si>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</si>
  <si>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</si>
  <si>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</si>
  <si>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</si>
  <si>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</si>
  <si>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</si>
  <si>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</si>
  <si>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</si>
  <si>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</si>
  <si>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</si>
  <si>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</si>
  <si>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</si>
  <si>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</si>
  <si>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</si>
  <si>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</si>
  <si>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</si>
  <si>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</si>
  <si>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</si>
  <si>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</si>
  <si>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</si>
  <si>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</si>
  <si>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</si>
  <si>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</si>
  <si>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</si>
  <si>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</si>
  <si>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</si>
  <si>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</si>
  <si>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</si>
  <si>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</si>
  <si>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</si>
  <si>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</si>
  <si>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</si>
  <si>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</si>
  <si>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</si>
  <si>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</si>
  <si>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</si>
  <si>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</si>
  <si>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</si>
  <si>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</si>
  <si>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</si>
  <si>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</si>
  <si>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</si>
  <si>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</si>
  <si>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</si>
  <si>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</si>
  <si>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</si>
  <si>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</si>
  <si>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</si>
  <si>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</si>
  <si>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</si>
  <si>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</si>
  <si>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</si>
  <si>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</si>
  <si>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</si>
  <si>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</si>
  <si>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</si>
  <si>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</si>
  <si>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</si>
  <si>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</si>
  <si>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</si>
  <si>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</si>
  <si>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</si>
  <si>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</si>
  <si>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</si>
  <si>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</si>
  <si>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</si>
  <si>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</si>
  <si>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</si>
  <si>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</si>
  <si>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</si>
  <si>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</si>
  <si>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</si>
  <si>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</si>
  <si>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</si>
  <si>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</si>
  <si>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</si>
  <si>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</si>
  <si>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</si>
  <si>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</si>
  <si>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</si>
  <si>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</si>
  <si>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</si>
  <si>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</si>
  <si>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</si>
  <si>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</si>
  <si>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</si>
  <si>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</si>
  <si>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</si>
  <si>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</si>
  <si>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</si>
  <si>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</si>
  <si>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</si>
  <si>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</si>
  <si>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</si>
  <si>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</si>
  <si>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</si>
  <si>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</si>
  <si>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</si>
  <si>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</si>
  <si>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</si>
  <si>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</si>
  <si>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</si>
  <si>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</si>
  <si>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</si>
  <si>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</si>
  <si>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</si>
  <si>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</si>
  <si>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</si>
  <si>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</si>
  <si>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</si>
  <si>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</si>
  <si>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</si>
  <si>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</si>
  <si>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</si>
  <si>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</si>
  <si>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</si>
  <si>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</si>
  <si>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</si>
  <si>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</si>
  <si>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</si>
  <si>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</si>
  <si>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</si>
  <si>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</si>
  <si>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</si>
  <si>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</si>
  <si>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</si>
  <si>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</si>
  <si>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</si>
  <si>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</si>
  <si>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</si>
  <si>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</si>
  <si>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</si>
  <si>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</si>
  <si>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</si>
  <si>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</si>
  <si>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</si>
  <si>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</si>
  <si>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</si>
  <si>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</si>
  <si>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</si>
  <si>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</si>
  <si>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</si>
  <si>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</si>
  <si>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</si>
  <si>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</si>
  <si>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</si>
  <si>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</si>
  <si>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</si>
  <si>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</si>
  <si>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</si>
  <si>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</si>
  <si>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</si>
  <si>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</si>
  <si>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</si>
  <si>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</si>
  <si>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</si>
  <si>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</si>
  <si>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</si>
  <si>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</si>
  <si>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</si>
  <si>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</si>
  <si>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</si>
  <si>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</si>
  <si>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</si>
  <si>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</si>
  <si>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</si>
  <si>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</si>
  <si>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</si>
  <si>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</si>
  <si>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</si>
  <si>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</si>
  <si>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</si>
  <si>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</si>
  <si>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</si>
  <si>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</si>
  <si>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</si>
  <si>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</si>
  <si>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</si>
  <si>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</si>
  <si>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</si>
  <si>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</si>
  <si>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</si>
  <si>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</si>
  <si>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</si>
  <si>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</si>
  <si>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</si>
  <si>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</si>
  <si>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</si>
  <si>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</si>
  <si>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</si>
  <si>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</si>
  <si>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</si>
  <si>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</si>
  <si>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</si>
  <si>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</si>
  <si>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</si>
  <si>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</si>
  <si>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</si>
  <si>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</si>
  <si>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</si>
  <si>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</si>
  <si>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</si>
  <si>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</si>
  <si>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</si>
  <si>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</si>
  <si>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</si>
  <si>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</si>
  <si>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</si>
  <si>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</si>
  <si>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</si>
  <si>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</si>
  <si>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</si>
  <si>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</si>
  <si>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</si>
  <si>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</si>
  <si>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</si>
  <si>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</si>
  <si>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</si>
  <si>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</si>
  <si>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</si>
  <si>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</si>
  <si>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</si>
  <si>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</si>
  <si>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</si>
  <si>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</si>
  <si>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</si>
  <si>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</si>
  <si>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</si>
  <si>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</si>
  <si>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</si>
  <si>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</si>
  <si>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</si>
  <si>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</si>
  <si>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</si>
  <si>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</si>
  <si>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</si>
  <si>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</si>
  <si>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</si>
  <si>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</si>
  <si>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</si>
  <si>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</si>
  <si>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</si>
  <si>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</si>
  <si>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</si>
  <si>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</si>
  <si>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</si>
  <si>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</si>
  <si>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</si>
  <si>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</si>
  <si>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</si>
  <si>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</si>
  <si>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</si>
  <si>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</si>
  <si>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</si>
  <si>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</si>
  <si>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</si>
  <si>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</si>
  <si>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</si>
  <si>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</si>
  <si>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</si>
  <si>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</si>
  <si>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</si>
  <si>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</si>
  <si>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</si>
  <si>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</si>
  <si>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</si>
  <si>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</si>
  <si>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</si>
  <si>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</si>
  <si>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</si>
  <si>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</si>
  <si>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</si>
  <si>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</si>
  <si>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</si>
  <si>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</si>
  <si>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</si>
  <si>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</si>
  <si>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</si>
  <si>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</si>
  <si>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</si>
  <si>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</si>
  <si>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</si>
  <si>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</si>
  <si>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</si>
  <si>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</si>
  <si>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</si>
  <si>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</si>
  <si>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</si>
  <si>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</si>
  <si>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</si>
  <si>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</si>
  <si>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</si>
  <si>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</si>
  <si>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</si>
  <si>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</si>
  <si>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</si>
  <si>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</si>
  <si>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</si>
  <si>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</si>
  <si>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</si>
  <si>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</si>
  <si>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</si>
  <si>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</si>
  <si>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</si>
  <si>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</si>
  <si>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</si>
  <si>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</si>
  <si>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</si>
  <si>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</si>
  <si>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</si>
  <si>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</si>
  <si>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</si>
  <si>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</si>
  <si>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</si>
  <si>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</si>
  <si>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</si>
  <si>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</si>
  <si>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</si>
  <si>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</si>
  <si>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</si>
  <si>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</si>
  <si>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</si>
  <si>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</si>
  <si>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</si>
  <si>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</si>
  <si>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</si>
  <si>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</si>
  <si>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</si>
  <si>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</si>
  <si>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</si>
  <si>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</si>
  <si>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</si>
  <si>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</si>
  <si>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</si>
  <si>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</si>
  <si>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</si>
  <si>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</si>
  <si>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</si>
  <si>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</si>
  <si>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</si>
  <si>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</si>
  <si>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</si>
  <si>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</si>
  <si>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</si>
  <si>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</si>
  <si>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</si>
  <si>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</si>
  <si>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</si>
  <si>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</si>
  <si>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</si>
  <si>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</si>
  <si>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</si>
  <si>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</si>
  <si>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</si>
  <si>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</si>
  <si>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</si>
  <si>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</si>
  <si>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</si>
  <si>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</si>
  <si>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</si>
  <si>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</si>
  <si>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</si>
  <si>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</si>
  <si>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</si>
  <si>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</si>
  <si>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</si>
  <si>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</si>
  <si>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</si>
  <si>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</si>
  <si>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</si>
  <si>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</si>
  <si>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</si>
  <si>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</si>
  <si>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</si>
  <si>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</si>
  <si>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</si>
  <si>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</si>
  <si>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</si>
  <si>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</si>
  <si>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</si>
  <si>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</si>
  <si>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</si>
  <si>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</si>
  <si>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</si>
  <si>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</si>
  <si>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</si>
  <si>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</si>
  <si>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</si>
  <si>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</si>
  <si>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</si>
  <si>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</si>
  <si>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</si>
  <si>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</si>
  <si>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</si>
  <si>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</si>
  <si>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</si>
  <si>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</si>
  <si>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</si>
  <si>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</si>
  <si>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</si>
  <si>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</si>
  <si>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</si>
  <si>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</si>
  <si>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</si>
  <si>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</si>
  <si>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</si>
  <si>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</si>
  <si>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</si>
  <si>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</si>
  <si>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</si>
  <si>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</si>
  <si>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</si>
  <si>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</si>
  <si>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</si>
  <si>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</si>
  <si>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</si>
  <si>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</si>
  <si>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</si>
  <si>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</si>
  <si>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</si>
  <si>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</si>
  <si>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</si>
  <si>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</si>
  <si>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</si>
  <si>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</si>
  <si>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</si>
  <si>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</si>
  <si>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</si>
  <si>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</si>
  <si>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</si>
  <si>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</si>
  <si>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</si>
  <si>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</si>
  <si>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</si>
  <si>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</si>
  <si>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</si>
  <si>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</si>
  <si>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</si>
  <si>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</si>
  <si>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</si>
  <si>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</si>
  <si>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</si>
  <si>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</si>
  <si>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</si>
  <si>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</si>
  <si>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</si>
  <si>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</si>
  <si>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</si>
  <si>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</si>
  <si>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</si>
  <si>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</si>
  <si>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</si>
  <si>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</si>
  <si>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</si>
  <si>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</si>
  <si>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</si>
  <si>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</si>
  <si>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</si>
  <si>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</si>
  <si>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</si>
  <si>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</si>
  <si>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</si>
  <si>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</si>
  <si>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</si>
  <si>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</si>
  <si>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</si>
  <si>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</si>
  <si>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</si>
  <si>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</si>
  <si>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</si>
  <si>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</si>
  <si>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</si>
  <si>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</si>
  <si>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</si>
  <si>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</si>
  <si>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</si>
  <si>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</si>
  <si>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</si>
  <si>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</si>
  <si>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</si>
  <si>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</si>
  <si>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</si>
  <si>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</si>
  <si>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</si>
  <si>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</si>
  <si>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</si>
  <si>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</si>
  <si>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</si>
  <si>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</si>
  <si>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</si>
  <si>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</si>
  <si>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</si>
  <si>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</si>
  <si>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</si>
  <si>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</si>
  <si>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</si>
  <si>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</si>
  <si>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</si>
  <si>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</si>
  <si>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</si>
  <si>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</si>
  <si>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</si>
  <si>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</si>
  <si>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</si>
  <si>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</si>
  <si>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</si>
  <si>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</si>
  <si>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</si>
  <si>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</si>
  <si>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</si>
  <si>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</si>
  <si>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</si>
  <si>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</si>
  <si>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</si>
  <si>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</si>
  <si>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</si>
  <si>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</si>
  <si>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</si>
  <si>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</si>
  <si>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</si>
  <si>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</si>
  <si>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</si>
  <si>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</si>
  <si>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</si>
  <si>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</si>
  <si>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</si>
  <si>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</si>
  <si>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</si>
  <si>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</si>
  <si>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</si>
  <si>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</si>
  <si>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</si>
  <si>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</si>
  <si>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</si>
  <si>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</si>
  <si>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</si>
  <si>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</si>
  <si>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</si>
  <si>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</si>
  <si>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</si>
  <si>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</si>
  <si>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</si>
  <si>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</si>
  <si>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</si>
  <si>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</si>
  <si>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</si>
  <si>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</si>
  <si>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</si>
  <si>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</si>
  <si>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</si>
  <si>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</si>
  <si>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</si>
  <si>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</si>
  <si>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</si>
  <si>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</si>
  <si>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</si>
  <si>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</si>
  <si>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</si>
  <si>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</si>
  <si>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</si>
  <si>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</si>
  <si>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</si>
  <si>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</si>
  <si>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</si>
  <si>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</si>
  <si>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</si>
  <si>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</si>
  <si>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</si>
  <si>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</si>
  <si>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</si>
  <si>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</si>
  <si>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</si>
  <si>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</si>
  <si>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</si>
  <si>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</si>
  <si>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</si>
  <si>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</si>
  <si>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</si>
  <si>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</si>
  <si>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</si>
  <si>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</si>
  <si>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</si>
  <si>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</si>
  <si>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</si>
  <si>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</si>
  <si>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</si>
  <si>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</si>
  <si>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</si>
  <si>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</si>
  <si>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</si>
  <si>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</si>
  <si>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</si>
  <si>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</si>
  <si>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</si>
  <si>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</si>
  <si>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</si>
  <si>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</si>
  <si>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</si>
  <si>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</si>
  <si>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</si>
  <si>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</si>
  <si>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</si>
  <si>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</si>
  <si>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</si>
  <si>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</si>
  <si>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</si>
  <si>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</si>
  <si>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</si>
  <si>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</si>
  <si>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</si>
  <si>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</si>
  <si>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</si>
  <si>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</si>
  <si>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</si>
  <si>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</si>
  <si>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</si>
  <si>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</si>
  <si>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</si>
  <si>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</si>
  <si>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</si>
  <si>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</si>
  <si>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</si>
  <si>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</si>
  <si>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</si>
  <si>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</si>
  <si>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</si>
  <si>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</si>
  <si>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</si>
  <si>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</si>
  <si>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</si>
  <si>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</si>
  <si>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</si>
  <si>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</si>
  <si>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</si>
  <si>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</si>
  <si>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</si>
  <si>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</si>
  <si>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</si>
  <si>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</si>
  <si>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</si>
  <si>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</si>
  <si>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</si>
  <si>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</si>
  <si>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</si>
  <si>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</si>
  <si>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</si>
  <si>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</si>
  <si>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</si>
  <si>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</si>
  <si>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</si>
  <si>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</si>
  <si>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</si>
  <si>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</si>
  <si>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</si>
  <si>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</si>
  <si>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</si>
  <si>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</si>
  <si>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</si>
  <si>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</si>
  <si>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</si>
  <si>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</si>
  <si>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</si>
  <si>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</si>
  <si>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</si>
  <si>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</si>
  <si>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</si>
  <si>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</si>
  <si>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</si>
  <si>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</si>
  <si>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</si>
  <si>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</si>
  <si>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</si>
  <si>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</si>
  <si>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</si>
  <si>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</si>
  <si>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</si>
  <si>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</si>
  <si>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</si>
  <si>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</si>
  <si>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</si>
  <si>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</si>
  <si>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</si>
  <si>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</si>
  <si>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</si>
  <si>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</si>
  <si>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</si>
  <si>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</si>
  <si>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</si>
  <si>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</si>
  <si>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</si>
  <si>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</si>
  <si>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</si>
  <si>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</si>
  <si>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</si>
  <si>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</si>
  <si>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</si>
  <si>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</si>
  <si>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</si>
  <si>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</si>
  <si>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</si>
  <si>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</si>
  <si>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</si>
  <si>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</si>
  <si>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</si>
  <si>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</si>
  <si>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</si>
  <si>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</si>
  <si>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</si>
  <si>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</si>
  <si>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</si>
  <si>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</si>
  <si>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</si>
  <si>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</si>
  <si>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</si>
  <si>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</si>
  <si>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</si>
  <si>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</si>
  <si>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</si>
  <si>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</si>
  <si>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</si>
  <si>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</si>
  <si>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</si>
  <si>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</si>
  <si>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</si>
  <si>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</si>
  <si>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</si>
  <si>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</si>
  <si>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</si>
  <si>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</si>
  <si>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</si>
  <si>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</si>
  <si>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</si>
  <si>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</si>
  <si>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</si>
  <si>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</si>
  <si>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</si>
  <si>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</si>
  <si>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</si>
  <si>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</si>
  <si>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</si>
  <si>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</si>
  <si>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</si>
  <si>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</si>
  <si>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</si>
  <si>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</si>
  <si>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</si>
  <si>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</si>
  <si>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</si>
  <si>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</si>
  <si>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</si>
  <si>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</si>
  <si>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</si>
  <si>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</si>
  <si>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</si>
  <si>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</si>
  <si>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</si>
  <si>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</si>
  <si>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</si>
  <si>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</si>
  <si>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</si>
  <si>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</si>
  <si>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</si>
  <si>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</si>
  <si>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</si>
  <si>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</si>
  <si>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</si>
  <si>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</si>
  <si>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</si>
  <si>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</si>
  <si>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</si>
  <si>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</si>
  <si>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</si>
  <si>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</si>
  <si>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</si>
  <si>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</si>
  <si>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</si>
  <si>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</si>
  <si>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</si>
  <si>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</si>
  <si>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</si>
  <si>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</si>
  <si>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</si>
  <si>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</si>
  <si>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</si>
  <si>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</si>
  <si>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</si>
  <si>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</si>
  <si>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</si>
  <si>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</si>
  <si>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</si>
  <si>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</si>
  <si>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</si>
  <si>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</si>
  <si>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</si>
  <si>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</si>
  <si>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</si>
  <si>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</si>
  <si>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</si>
  <si>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</si>
  <si>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</si>
  <si>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</si>
  <si>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</si>
  <si>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</si>
  <si>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</si>
  <si>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</si>
  <si>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</si>
  <si>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</si>
  <si>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</si>
  <si>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</si>
  <si>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</si>
  <si>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</si>
  <si>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</si>
  <si>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</si>
  <si>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</si>
  <si>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</si>
  <si>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</si>
  <si>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</si>
  <si>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</si>
  <si>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</si>
  <si>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</si>
  <si>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</si>
  <si>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</si>
  <si>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</si>
  <si>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</si>
  <si>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</si>
  <si>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</si>
  <si>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</si>
  <si>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</si>
  <si>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</si>
  <si>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</si>
  <si>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</si>
  <si>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</si>
  <si>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</si>
  <si>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</si>
  <si>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</si>
  <si>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</si>
  <si>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</si>
  <si>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</si>
  <si>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</si>
  <si>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</si>
  <si>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</si>
  <si>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</si>
  <si>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</si>
  <si>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</si>
  <si>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</si>
  <si>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</si>
  <si>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</si>
  <si>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</si>
  <si>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</si>
  <si>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</si>
  <si>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</si>
  <si>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</si>
  <si>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</si>
  <si>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</si>
  <si>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</si>
  <si>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</si>
  <si>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</si>
  <si>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</si>
  <si>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</si>
  <si>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</si>
  <si>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</si>
  <si>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</si>
  <si>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</si>
  <si>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</si>
  <si>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</si>
  <si>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</si>
  <si>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</si>
  <si>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</si>
  <si>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</si>
  <si>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</si>
  <si>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</si>
  <si>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</si>
  <si>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</si>
  <si>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</si>
  <si>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</si>
  <si>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</si>
  <si>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</si>
  <si>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</si>
  <si>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</si>
  <si>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</si>
  <si>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</si>
  <si>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</si>
  <si>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</si>
  <si>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</si>
  <si>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</si>
  <si>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</si>
  <si>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</si>
  <si>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</si>
  <si>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</si>
  <si>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</si>
  <si>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</si>
  <si>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</si>
  <si>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</si>
  <si>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</si>
  <si>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</si>
  <si>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</si>
  <si>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</si>
  <si>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</si>
  <si>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</si>
  <si>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</si>
  <si>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</si>
  <si>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</si>
  <si>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</si>
  <si>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</si>
  <si>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</si>
  <si>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</si>
  <si>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</si>
  <si>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</si>
  <si>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</si>
  <si>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</si>
  <si>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</si>
  <si>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</si>
  <si>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</si>
  <si>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</si>
  <si>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</si>
  <si>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</si>
  <si>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</si>
  <si>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</si>
  <si>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</si>
  <si>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</si>
  <si>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</si>
  <si>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</si>
  <si>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</si>
  <si>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</si>
  <si>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</si>
  <si>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</si>
  <si>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</si>
  <si>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</si>
  <si>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</si>
  <si>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</si>
  <si>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</si>
  <si>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</si>
  <si>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</si>
  <si>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</si>
  <si>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</si>
  <si>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</si>
  <si>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</si>
  <si>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</si>
  <si>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</si>
  <si>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</si>
  <si>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</si>
  <si>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</si>
  <si>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</si>
  <si>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</si>
  <si>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</si>
  <si>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</si>
  <si>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</si>
  <si>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</si>
  <si>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</si>
  <si>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</si>
  <si>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</si>
  <si>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</si>
  <si>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</si>
  <si>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</si>
  <si>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</si>
  <si>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</si>
  <si>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</si>
  <si>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</si>
  <si>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</si>
  <si>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</si>
  <si>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</si>
  <si>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</si>
  <si>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</si>
  <si>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</si>
  <si>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</si>
  <si>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</si>
  <si>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</si>
  <si>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</si>
  <si>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</si>
  <si>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</si>
  <si>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</si>
  <si>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</si>
  <si>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</si>
  <si>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</si>
  <si>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</si>
  <si>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</si>
  <si>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</si>
  <si>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</si>
  <si>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</si>
  <si>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</si>
  <si>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</si>
  <si>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</si>
  <si>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</si>
  <si>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</si>
  <si>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</si>
  <si>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</si>
  <si>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</si>
  <si>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</si>
  <si>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</si>
  <si>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</si>
  <si>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</si>
  <si>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</si>
  <si>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</si>
  <si>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</si>
  <si>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</si>
  <si>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</si>
  <si>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</si>
  <si>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</si>
  <si>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</si>
  <si>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</si>
  <si>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</si>
  <si>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</si>
  <si>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</si>
  <si>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</si>
  <si>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</si>
  <si>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</si>
  <si>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</si>
  <si>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</si>
  <si>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</si>
  <si>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</si>
  <si>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</si>
  <si>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</si>
  <si>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</si>
  <si>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</si>
  <si>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</si>
  <si>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</si>
  <si>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</si>
  <si>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</si>
  <si>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</si>
  <si>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</si>
  <si>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</si>
  <si>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</si>
  <si>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</si>
  <si>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</si>
  <si>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</si>
  <si>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</si>
  <si>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</si>
  <si>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</si>
  <si>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</si>
  <si>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</si>
  <si>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</si>
  <si>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</si>
  <si>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</si>
  <si>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</si>
  <si>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</si>
  <si>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</si>
  <si>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</si>
  <si>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</si>
  <si>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</si>
  <si>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</si>
  <si>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</si>
  <si>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</si>
  <si>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</si>
  <si>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</si>
  <si>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</si>
  <si>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</si>
  <si>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</si>
  <si>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</si>
  <si>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</si>
  <si>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</si>
  <si>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</si>
  <si>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</si>
  <si>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</si>
  <si>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</si>
  <si>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</si>
  <si>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</si>
  <si>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</si>
  <si>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</si>
  <si>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</si>
  <si>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</si>
  <si>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</si>
  <si>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</si>
  <si>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</si>
  <si>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</si>
  <si>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</si>
  <si>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</si>
  <si>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</si>
  <si>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</si>
  <si>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</si>
  <si>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</si>
  <si>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</si>
  <si>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</si>
  <si>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</si>
  <si>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</si>
  <si>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</si>
  <si>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</si>
  <si>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</si>
  <si>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</si>
  <si>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</si>
  <si>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</si>
  <si>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</si>
  <si>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</si>
  <si>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</si>
  <si>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</si>
  <si>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</si>
  <si>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</si>
  <si>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</si>
  <si>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</si>
  <si>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</si>
  <si>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</si>
  <si>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</si>
  <si>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</si>
  <si>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</si>
  <si>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</si>
  <si>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</si>
  <si>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</si>
  <si>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</si>
  <si>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</si>
  <si>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</si>
  <si>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</si>
  <si>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</si>
  <si>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</si>
  <si>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</si>
  <si>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</si>
  <si>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</si>
  <si>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</si>
  <si>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</si>
  <si>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</si>
  <si>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</si>
  <si>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</si>
  <si>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</si>
  <si>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</si>
  <si>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</si>
  <si>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</si>
  <si>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</si>
  <si>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</si>
  <si>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</si>
  <si>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</si>
  <si>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</si>
  <si>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</si>
  <si>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</si>
  <si>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</si>
  <si>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</si>
  <si>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</si>
  <si>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</si>
  <si>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</si>
  <si>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</si>
  <si>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</si>
  <si>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</si>
  <si>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</si>
  <si>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</si>
  <si>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</si>
  <si>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</si>
  <si>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</si>
  <si>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</si>
  <si>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</si>
  <si>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</si>
  <si>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</si>
  <si>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</si>
  <si>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</si>
  <si>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</si>
  <si>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</si>
  <si>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</si>
  <si>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</si>
  <si>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</si>
  <si>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</si>
  <si>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</si>
  <si>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</si>
  <si>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</si>
  <si>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</si>
  <si>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</si>
  <si>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</si>
  <si>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</si>
  <si>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</si>
  <si>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</si>
  <si>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</si>
  <si>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</si>
  <si>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</si>
  <si>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</si>
  <si>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</si>
  <si>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</si>
  <si>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</si>
  <si>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</si>
  <si>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</si>
  <si>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</si>
  <si>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</si>
  <si>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</si>
  <si>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</si>
  <si>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</si>
  <si>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</si>
  <si>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</si>
  <si>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</si>
  <si>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</si>
  <si>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</si>
  <si>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</si>
  <si>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</si>
  <si>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</si>
  <si>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</si>
  <si>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</si>
  <si>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</si>
  <si>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</si>
  <si>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</si>
  <si>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</si>
  <si>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</si>
  <si>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</si>
  <si>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</si>
  <si>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</si>
  <si>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</si>
  <si>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</si>
  <si>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</si>
  <si>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</si>
  <si>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</si>
  <si>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</si>
  <si>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</si>
  <si>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</si>
  <si>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</si>
  <si>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</si>
  <si>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</si>
  <si>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</si>
  <si>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</si>
  <si>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</si>
  <si>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</si>
  <si>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</si>
  <si>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</si>
  <si>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</si>
  <si>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</si>
  <si>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</si>
  <si>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</si>
  <si>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</si>
  <si>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</si>
  <si>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</si>
  <si>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</si>
  <si>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</si>
  <si>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</si>
  <si>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</si>
  <si>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</si>
  <si>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</si>
  <si>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</si>
  <si>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</si>
  <si>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</si>
  <si>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</si>
  <si>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</si>
  <si>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</si>
  <si>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</si>
  <si>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</si>
  <si>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</si>
  <si>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</si>
  <si>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</si>
  <si>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</si>
  <si>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</si>
  <si>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</si>
  <si>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</si>
  <si>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</si>
  <si>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</si>
  <si>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</si>
  <si>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</si>
  <si>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</si>
  <si>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</si>
  <si>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</si>
  <si>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</si>
  <si>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</si>
  <si>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</si>
  <si>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</si>
  <si>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</si>
  <si>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</si>
  <si>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</si>
  <si>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</si>
  <si>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</si>
  <si>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</si>
  <si>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</si>
  <si>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</si>
  <si>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</si>
  <si>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</si>
  <si>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</si>
  <si>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</si>
  <si>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</si>
  <si>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</si>
  <si>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</si>
  <si>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</si>
  <si>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</si>
  <si>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</si>
  <si>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</si>
  <si>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</si>
  <si>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</si>
  <si>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</si>
  <si>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</si>
  <si>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</si>
  <si>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</si>
  <si>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</si>
  <si>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</si>
  <si>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</si>
  <si>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</si>
  <si>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</si>
  <si>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</si>
  <si>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</si>
  <si>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</si>
  <si>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</si>
  <si>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</si>
  <si>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</si>
  <si>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</si>
  <si>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</si>
  <si>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</si>
  <si>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</si>
  <si>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</si>
  <si>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</si>
  <si>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</si>
  <si>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</si>
  <si>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</si>
  <si>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</si>
  <si>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</si>
  <si>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</si>
  <si>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</si>
  <si>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</si>
  <si>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</si>
  <si>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</si>
  <si>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</si>
  <si>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</si>
  <si>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</si>
  <si>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</si>
  <si>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</si>
  <si>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</si>
  <si>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</si>
  <si>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</si>
  <si>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</si>
  <si>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</si>
  <si>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</si>
  <si>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</si>
  <si>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</si>
  <si>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</si>
  <si>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</si>
  <si>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</si>
  <si>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</si>
  <si>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</si>
  <si>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</si>
  <si>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</si>
  <si>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</si>
  <si>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</si>
  <si>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</si>
  <si>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</si>
  <si>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</si>
  <si>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</si>
  <si>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</si>
  <si>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</si>
  <si>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</si>
  <si>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</si>
  <si>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</si>
  <si>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</si>
  <si>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</si>
  <si>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</si>
  <si>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</si>
  <si>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</si>
  <si>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</si>
  <si>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</si>
  <si>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</si>
  <si>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</si>
  <si>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</si>
  <si>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</si>
  <si>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</si>
  <si>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</si>
  <si>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</si>
  <si>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</si>
  <si>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</si>
  <si>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</si>
  <si>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</si>
  <si>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</si>
  <si>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</si>
  <si>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</si>
  <si>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</si>
  <si>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</si>
  <si>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</si>
  <si>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</si>
  <si>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</si>
  <si>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</si>
  <si>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</si>
  <si>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</si>
  <si>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</si>
  <si>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</si>
  <si>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</si>
  <si>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</si>
  <si>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</si>
  <si>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</si>
  <si>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</si>
  <si>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</si>
  <si>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</si>
  <si>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</si>
  <si>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</si>
  <si>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</si>
  <si>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</si>
  <si>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</si>
  <si>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</si>
  <si>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</si>
  <si>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</si>
  <si>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</si>
  <si>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</si>
  <si>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</si>
  <si>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</si>
  <si>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</si>
  <si>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</si>
  <si>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</si>
  <si>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</si>
  <si>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</si>
  <si>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</si>
  <si>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</si>
  <si>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</si>
  <si>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</si>
  <si>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</si>
  <si>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</si>
  <si>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</si>
  <si>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</si>
  <si>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</si>
  <si>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</si>
  <si>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</si>
  <si>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</si>
  <si>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</si>
  <si>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</si>
  <si>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</si>
  <si>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</si>
  <si>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</si>
  <si>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</si>
  <si>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</si>
  <si>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</si>
  <si>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</si>
  <si>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</si>
  <si>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</si>
  <si>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</si>
  <si>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</si>
  <si>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</si>
  <si>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</si>
  <si>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</si>
  <si>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</si>
  <si>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</si>
  <si>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</si>
  <si>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</si>
  <si>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</si>
  <si>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</si>
  <si>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</si>
  <si>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</si>
  <si>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</si>
  <si>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</si>
  <si>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</si>
  <si>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</si>
  <si>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</si>
  <si>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</si>
  <si>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</si>
  <si>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</si>
  <si>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</si>
  <si>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</si>
  <si>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</si>
  <si>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</si>
  <si>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</si>
  <si>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</si>
  <si>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</si>
  <si>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</si>
  <si>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</si>
  <si>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</si>
  <si>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</si>
  <si>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</si>
  <si>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</si>
  <si>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</si>
  <si>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</si>
  <si>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</si>
  <si>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</si>
  <si>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</si>
  <si>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</si>
  <si>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</si>
  <si>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</si>
  <si>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</si>
  <si>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</si>
  <si>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</si>
  <si>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</si>
  <si>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</si>
  <si>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</si>
  <si>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</si>
  <si>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</si>
  <si>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</si>
  <si>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</si>
  <si>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</si>
  <si>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</si>
  <si>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</si>
  <si>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</si>
  <si>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</si>
  <si>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</si>
  <si>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</si>
  <si>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</si>
  <si>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</si>
  <si>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</si>
  <si>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</si>
  <si>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</si>
  <si>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</si>
  <si>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</si>
  <si>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</si>
  <si>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</si>
  <si>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</si>
  <si>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</si>
  <si>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</si>
  <si>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</si>
  <si>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</si>
  <si>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</si>
  <si>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</si>
  <si>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</si>
  <si>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</si>
  <si>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</si>
  <si>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</si>
  <si>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</si>
  <si>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</si>
  <si>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</si>
  <si>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</si>
  <si>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</si>
  <si>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</si>
  <si>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</si>
  <si>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</si>
  <si>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</si>
  <si>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</si>
  <si>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</si>
  <si>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</si>
  <si>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</si>
  <si>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</si>
  <si>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</si>
  <si>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</si>
  <si>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</si>
  <si>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</si>
  <si>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</si>
  <si>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</si>
  <si>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</si>
  <si>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</si>
  <si>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</si>
  <si>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</si>
  <si>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</si>
  <si>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</si>
  <si>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</si>
  <si>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</si>
  <si>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</si>
  <si>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</si>
  <si>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</si>
  <si>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</si>
  <si>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</si>
  <si>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</si>
  <si>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</si>
  <si>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</si>
  <si>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</si>
  <si>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</si>
  <si>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</si>
  <si>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</si>
  <si>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</si>
  <si>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</si>
  <si>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</si>
  <si>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</si>
  <si>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</si>
  <si>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</si>
  <si>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</si>
  <si>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</si>
  <si>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</si>
  <si>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</si>
  <si>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</si>
  <si>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</si>
  <si>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</si>
  <si>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</si>
  <si>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</si>
  <si>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</si>
  <si>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</si>
  <si>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</si>
  <si>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</si>
  <si>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</si>
  <si>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</si>
  <si>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</si>
  <si>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</si>
  <si>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</si>
  <si>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</si>
  <si>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</si>
  <si>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</si>
  <si>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</si>
  <si>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</si>
  <si>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</si>
  <si>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</si>
  <si>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</si>
  <si>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</si>
  <si>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</si>
  <si>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</si>
  <si>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</si>
  <si>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</si>
  <si>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</si>
  <si>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</si>
  <si>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</si>
  <si>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</si>
  <si>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</si>
  <si>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</si>
  <si>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</si>
  <si>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</si>
  <si>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</si>
  <si>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</si>
  <si>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</si>
  <si>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</si>
  <si>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</si>
  <si>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</si>
  <si>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</si>
  <si>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</si>
  <si>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</si>
  <si>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</si>
  <si>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</si>
  <si>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</si>
  <si>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</si>
  <si>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</si>
  <si>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</si>
  <si>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</si>
  <si>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</si>
  <si>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</si>
  <si>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</si>
  <si>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</si>
  <si>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</si>
  <si>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</si>
  <si>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</si>
  <si>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</si>
  <si>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</si>
  <si>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</si>
  <si>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</si>
  <si>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</si>
  <si>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</si>
  <si>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</si>
  <si>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</si>
  <si>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</si>
  <si>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</si>
  <si>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</si>
  <si>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</si>
  <si>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</si>
  <si>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</si>
  <si>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</si>
  <si>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</si>
  <si>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</si>
  <si>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</si>
  <si>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</si>
  <si>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</si>
  <si>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</si>
  <si>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</si>
  <si>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</si>
  <si>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</si>
  <si>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</si>
  <si>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</si>
  <si>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</si>
  <si>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</si>
  <si>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</si>
  <si>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</si>
  <si>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</si>
  <si>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</si>
  <si>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</si>
  <si>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</si>
  <si>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</si>
  <si>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</si>
  <si>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</si>
  <si>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</si>
  <si>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</si>
  <si>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</si>
  <si>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</si>
  <si>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</si>
  <si>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</si>
  <si>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</si>
  <si>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</si>
  <si>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</si>
  <si>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</si>
  <si>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</si>
  <si>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</si>
  <si>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</si>
  <si>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</si>
  <si>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</si>
  <si>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</si>
  <si>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</si>
  <si>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</si>
  <si>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</si>
  <si>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</si>
  <si>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</si>
  <si>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</si>
  <si>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</si>
  <si>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</si>
  <si>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</si>
  <si>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</si>
  <si>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</si>
  <si>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</si>
  <si>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</si>
  <si>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</si>
  <si>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</si>
  <si>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</si>
  <si>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</si>
  <si>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</si>
  <si>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</si>
  <si>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</si>
  <si>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</si>
  <si>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</si>
  <si>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</si>
  <si>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</si>
  <si>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</si>
  <si>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</si>
  <si>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</si>
  <si>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</si>
  <si>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</si>
  <si>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</si>
  <si>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</si>
  <si>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</si>
  <si>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</si>
  <si>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</si>
  <si>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</si>
  <si>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</si>
  <si>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</si>
  <si>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</si>
  <si>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</si>
  <si>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</si>
  <si>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</si>
  <si>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</si>
  <si>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</si>
  <si>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</si>
  <si>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</si>
  <si>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</si>
  <si>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</si>
  <si>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</si>
  <si>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</si>
  <si>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</si>
  <si>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</si>
  <si>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</si>
  <si>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</si>
  <si>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</si>
  <si>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</si>
  <si>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</si>
  <si>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</si>
  <si>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</si>
  <si>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</si>
  <si>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</si>
  <si>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</si>
  <si>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</si>
  <si>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</si>
  <si>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</si>
  <si>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</si>
  <si>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</si>
  <si>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</si>
  <si>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</si>
  <si>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</si>
  <si>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</si>
  <si>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</si>
  <si>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</si>
  <si>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</si>
  <si>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</si>
  <si>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</si>
  <si>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</si>
  <si>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</si>
  <si>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</si>
  <si>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</si>
  <si>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</si>
  <si>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</si>
  <si>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</si>
  <si>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</si>
  <si>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</si>
  <si>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</si>
  <si>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</si>
  <si>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</si>
  <si>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</si>
  <si>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</si>
  <si>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</si>
  <si>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</si>
  <si>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</si>
  <si>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</si>
  <si>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</si>
  <si>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</si>
  <si>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</si>
  <si>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</si>
  <si>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</si>
  <si>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</si>
  <si>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</si>
  <si>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</si>
  <si>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</si>
  <si>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</si>
  <si>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</si>
  <si>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</si>
  <si>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</si>
  <si>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</si>
  <si>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</si>
  <si>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</si>
  <si>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</si>
  <si>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</si>
  <si>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</si>
  <si>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</si>
  <si>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</si>
  <si>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</si>
  <si>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</si>
  <si>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</si>
  <si>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</si>
  <si>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</si>
  <si>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</si>
  <si>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</si>
  <si>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</si>
  <si>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</si>
  <si>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</si>
  <si>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</si>
  <si>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</si>
  <si>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</si>
  <si>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</si>
  <si>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</si>
  <si>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</si>
  <si>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</si>
  <si>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</si>
  <si>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</si>
  <si>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</si>
  <si>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</si>
  <si>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</si>
  <si>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</si>
  <si>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</si>
  <si>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</si>
  <si>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</si>
  <si>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</si>
  <si>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</si>
  <si>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</si>
  <si>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</si>
  <si>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</si>
  <si>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</si>
  <si>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</si>
  <si>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</si>
  <si>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</si>
  <si>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</si>
  <si>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</si>
  <si>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</si>
  <si>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</si>
  <si>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</si>
  <si>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</si>
  <si>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</si>
  <si>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</si>
  <si>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</si>
  <si>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</si>
  <si>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</si>
  <si>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</si>
  <si>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</si>
  <si>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</si>
  <si>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</si>
  <si>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</si>
  <si>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</si>
  <si>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</si>
  <si>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</si>
  <si>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</si>
  <si>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</si>
  <si>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</si>
  <si>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</si>
  <si>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</si>
  <si>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</si>
  <si>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</si>
  <si>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</si>
  <si>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</si>
  <si>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</si>
  <si>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</si>
  <si>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</si>
  <si>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</si>
  <si>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</si>
  <si>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</si>
  <si>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</si>
  <si>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</si>
  <si>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</si>
  <si>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</si>
  <si>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</si>
  <si>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</si>
  <si>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</si>
  <si>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</si>
  <si>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</si>
  <si>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</si>
  <si>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</si>
  <si>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</si>
  <si>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</si>
  <si>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</si>
  <si>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</si>
  <si>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</si>
  <si>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</si>
  <si>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</si>
  <si>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</si>
  <si>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</si>
  <si>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</si>
  <si>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</si>
  <si>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</si>
  <si>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</si>
  <si>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</si>
  <si>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</si>
  <si>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</si>
  <si>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</si>
  <si>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</si>
  <si>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</si>
  <si>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</si>
  <si>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</si>
  <si>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</si>
  <si>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</si>
  <si>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</si>
  <si>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</si>
  <si>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</si>
  <si>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</si>
  <si>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</si>
  <si>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</si>
  <si>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</si>
  <si>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</si>
  <si>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</si>
  <si>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</si>
  <si>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</si>
  <si>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</si>
  <si>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</si>
  <si>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</si>
  <si>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</si>
  <si>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</si>
  <si>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</si>
  <si>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</si>
  <si>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</si>
  <si>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</si>
  <si>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</si>
  <si>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</si>
  <si>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</si>
  <si>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</si>
  <si>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</si>
  <si>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</si>
  <si>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</si>
  <si>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</si>
  <si>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</si>
  <si>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</si>
  <si>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</si>
  <si>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</si>
  <si>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</si>
  <si>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</si>
  <si>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</si>
  <si>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</si>
  <si>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</si>
  <si>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</si>
  <si>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</si>
  <si>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</si>
  <si>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</si>
  <si>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</si>
  <si>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</si>
  <si>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</si>
  <si>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</si>
  <si>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</si>
  <si>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</si>
  <si>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</si>
  <si>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</si>
  <si>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</si>
  <si>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</si>
  <si>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</si>
  <si>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</si>
  <si>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</si>
  <si>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</si>
  <si>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</si>
  <si>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</si>
  <si>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</si>
  <si>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</si>
  <si>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</si>
  <si>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</si>
  <si>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</si>
  <si>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</si>
  <si>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</si>
  <si>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</si>
  <si>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</si>
  <si>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</si>
  <si>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</si>
  <si>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</si>
  <si>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</si>
  <si>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</si>
  <si>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</si>
  <si>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</si>
  <si>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</si>
  <si>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</si>
  <si>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</si>
  <si>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</si>
  <si>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</si>
  <si>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</si>
  <si>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</si>
  <si>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</si>
  <si>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</si>
  <si>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</si>
  <si>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</si>
  <si>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</si>
  <si>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</si>
  <si>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</si>
  <si>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</si>
  <si>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</si>
  <si>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</si>
  <si>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</si>
  <si>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</si>
  <si>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</si>
  <si>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</si>
  <si>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</si>
  <si>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</si>
  <si>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</si>
  <si>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</si>
  <si>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</si>
  <si>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</si>
  <si>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</si>
  <si>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</si>
  <si>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</si>
  <si>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</si>
  <si>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</si>
  <si>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</si>
  <si>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</si>
  <si>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</si>
  <si>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</si>
  <si>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</si>
  <si>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</si>
  <si>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</si>
  <si>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</si>
  <si>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</si>
  <si>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</si>
  <si>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</si>
  <si>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</si>
  <si>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</si>
  <si>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</si>
  <si>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</si>
  <si>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</si>
  <si>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</si>
  <si>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</si>
  <si>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</si>
  <si>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</si>
  <si>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</si>
  <si>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</si>
  <si>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</si>
  <si>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</si>
  <si>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</si>
  <si>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</si>
  <si>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</si>
  <si>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</si>
  <si>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</si>
  <si>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</si>
  <si>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</si>
  <si>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</si>
  <si>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</si>
  <si>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</si>
  <si>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</si>
  <si>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</si>
  <si>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</si>
  <si>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</si>
  <si>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</si>
  <si>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</si>
  <si>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</si>
  <si>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</si>
  <si>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</si>
  <si>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</si>
  <si>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</si>
  <si>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</si>
  <si>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</si>
  <si>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</si>
  <si>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</si>
  <si>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</si>
  <si>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</si>
  <si>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</si>
  <si>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</si>
  <si>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</si>
  <si>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</si>
  <si>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</si>
  <si>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</si>
  <si>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</si>
  <si>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</si>
  <si>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</si>
  <si>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</si>
  <si>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</si>
  <si>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</si>
  <si>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</si>
  <si>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</si>
  <si>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</si>
  <si>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</si>
  <si>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</si>
  <si>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</si>
  <si>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</si>
  <si>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</si>
  <si>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</si>
  <si>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</si>
  <si>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</si>
  <si>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</si>
  <si>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</si>
  <si>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</si>
  <si>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</si>
  <si>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</si>
  <si>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</si>
  <si>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</si>
  <si>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</si>
  <si>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</si>
  <si>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</si>
  <si>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</si>
  <si>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</si>
  <si>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</si>
  <si>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</si>
  <si>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</si>
  <si>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</si>
  <si>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</si>
  <si>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</si>
  <si>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</si>
  <si>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</si>
  <si>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</si>
  <si>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</si>
  <si>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</si>
  <si>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</si>
  <si>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</si>
  <si>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</si>
  <si>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</si>
  <si>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</si>
  <si>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</si>
  <si>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</si>
  <si>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</si>
  <si>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</si>
  <si>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</si>
  <si>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</si>
  <si>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</si>
  <si>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</si>
  <si>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</si>
  <si>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</si>
  <si>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</si>
  <si>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</si>
  <si>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</si>
  <si>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</si>
  <si>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</si>
  <si>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</si>
  <si>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</si>
  <si>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</si>
  <si>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</si>
  <si>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</si>
  <si>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</si>
  <si>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</si>
  <si>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</si>
  <si>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</si>
  <si>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</si>
  <si>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</si>
  <si>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</si>
  <si>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</si>
  <si>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</si>
  <si>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</si>
  <si>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</si>
  <si>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</si>
  <si>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</si>
  <si>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</si>
  <si>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</si>
  <si>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</si>
  <si>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</si>
  <si>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</si>
  <si>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</si>
  <si>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</si>
  <si>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</si>
  <si>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</si>
  <si>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</si>
  <si>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</si>
  <si>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</si>
  <si>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</si>
  <si>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</si>
  <si>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</si>
  <si>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</si>
  <si>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</si>
  <si>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</si>
  <si>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</si>
  <si>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</si>
  <si>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</si>
  <si>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</si>
  <si>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</si>
  <si>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</si>
  <si>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</si>
  <si>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</si>
  <si>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</si>
  <si>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</si>
  <si>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</si>
  <si>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</si>
  <si>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</si>
  <si>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</si>
  <si>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</si>
  <si>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</si>
  <si>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</si>
  <si>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</si>
  <si>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</si>
  <si>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</si>
  <si>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</si>
  <si>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</si>
  <si>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</si>
  <si>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</si>
  <si>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</si>
  <si>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</si>
  <si>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</si>
  <si>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</si>
  <si>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</si>
  <si>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</si>
  <si>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</si>
  <si>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</si>
  <si>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</si>
  <si>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</si>
  <si>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</si>
  <si>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</si>
  <si>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</si>
  <si>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</si>
  <si>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</si>
  <si>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</si>
  <si>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</si>
  <si>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</si>
  <si>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</si>
  <si>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</si>
  <si>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</si>
  <si>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</si>
  <si>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</si>
  <si>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</si>
  <si>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</si>
  <si>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</si>
  <si>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</si>
  <si>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</si>
  <si>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</si>
  <si>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</si>
  <si>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</si>
  <si>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</si>
  <si>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</si>
  <si>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</si>
  <si>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</si>
  <si>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</si>
  <si>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</si>
  <si>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</si>
  <si>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</si>
  <si>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</si>
  <si>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</si>
  <si>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</si>
  <si>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</si>
  <si>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</si>
  <si>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</si>
  <si>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</si>
  <si>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</si>
  <si>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</si>
  <si>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</si>
  <si>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</si>
  <si>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</si>
  <si>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</si>
  <si>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</si>
  <si>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</si>
  <si>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</si>
  <si>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</si>
  <si>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</si>
  <si>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</si>
  <si>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</si>
  <si>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</si>
  <si>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</si>
  <si>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</si>
  <si>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</si>
  <si>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</si>
  <si>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</si>
  <si>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</si>
  <si>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</si>
  <si>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</si>
  <si>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</si>
  <si>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</si>
  <si>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</si>
  <si>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</si>
  <si>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</si>
  <si>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</si>
  <si>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</si>
  <si>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</si>
  <si>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</si>
  <si>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</si>
  <si>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</si>
  <si>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</si>
  <si>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</si>
  <si>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</si>
  <si>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</si>
  <si>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</si>
  <si>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</si>
  <si>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</si>
  <si>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</si>
  <si>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</si>
  <si>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</si>
  <si>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</si>
  <si>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</si>
  <si>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</si>
  <si>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</si>
  <si>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</si>
  <si>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</si>
  <si>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</si>
  <si>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</si>
  <si>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</si>
  <si>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</si>
  <si>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</si>
  <si>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</si>
  <si>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</si>
  <si>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</si>
  <si>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</si>
  <si>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</si>
  <si>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</si>
  <si>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</si>
  <si>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</si>
  <si>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</si>
  <si>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</si>
  <si>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</si>
  <si>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</si>
  <si>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</si>
  <si>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</si>
  <si>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</si>
  <si>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</si>
  <si>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</si>
  <si>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</si>
  <si>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</si>
  <si>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</si>
  <si>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</si>
  <si>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</si>
  <si>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</si>
  <si>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</si>
  <si>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</si>
  <si>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</si>
  <si>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</si>
  <si>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</si>
  <si>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</si>
  <si>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</si>
  <si>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</si>
  <si>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</si>
  <si>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</si>
  <si>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</si>
  <si>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</si>
  <si>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</si>
  <si>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</si>
  <si>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</si>
  <si>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</si>
  <si>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</si>
  <si>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</si>
  <si>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</si>
  <si>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</si>
  <si>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</si>
  <si>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</si>
  <si>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</si>
  <si>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</si>
  <si>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</si>
  <si>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</si>
  <si>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</si>
  <si>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</si>
  <si>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</si>
  <si>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</si>
  <si>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</si>
  <si>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</si>
  <si>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</si>
  <si>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</si>
  <si>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</si>
  <si>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</si>
  <si>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</si>
  <si>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</si>
  <si>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</si>
  <si>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</si>
  <si>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</si>
  <si>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</si>
  <si>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</si>
  <si>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</si>
  <si>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</si>
  <si>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</si>
  <si>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</si>
  <si>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</si>
  <si>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</si>
  <si>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</si>
  <si>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</si>
  <si>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</si>
  <si>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</si>
  <si>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</si>
  <si>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</si>
  <si>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</si>
  <si>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</si>
  <si>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</si>
  <si>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</si>
  <si>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</si>
  <si>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</si>
  <si>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</si>
  <si>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</si>
  <si>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</si>
  <si>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</si>
  <si>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</si>
  <si>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</si>
  <si>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</si>
  <si>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</si>
  <si>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</si>
  <si>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</si>
  <si>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</si>
  <si>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</si>
  <si>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</si>
  <si>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</si>
  <si>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</si>
  <si>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</si>
  <si>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</si>
  <si>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</si>
  <si>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</si>
  <si>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</si>
  <si>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</si>
  <si>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</si>
  <si>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</si>
  <si>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</si>
  <si>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</si>
  <si>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</si>
  <si>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</si>
  <si>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</si>
  <si>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</si>
  <si>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</si>
  <si>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</si>
  <si>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</si>
  <si>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</si>
  <si>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</si>
  <si>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</si>
  <si>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</si>
  <si>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</si>
  <si>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</si>
  <si>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</si>
  <si>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</si>
  <si>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</si>
  <si>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</si>
  <si>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</si>
  <si>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</si>
  <si>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</si>
  <si>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</si>
  <si>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</si>
  <si>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</si>
  <si>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</si>
  <si>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</si>
  <si>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</si>
  <si>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</si>
  <si>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</si>
  <si>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</si>
  <si>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</si>
  <si>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</si>
  <si>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</si>
  <si>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</si>
  <si>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</si>
  <si>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</si>
  <si>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</si>
  <si>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</si>
  <si>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</si>
  <si>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</si>
  <si>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</si>
  <si>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</si>
  <si>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</si>
  <si>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</si>
  <si>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</si>
  <si>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</si>
  <si>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</si>
  <si>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</si>
  <si>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</si>
  <si>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</si>
  <si>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</si>
  <si>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</si>
  <si>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</si>
  <si>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</si>
  <si>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</si>
  <si>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</si>
  <si>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</si>
  <si>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</si>
  <si>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</si>
  <si>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</si>
  <si>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</si>
  <si>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</si>
  <si>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</si>
  <si>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</si>
  <si>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</si>
  <si>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</si>
  <si>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</si>
  <si>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</si>
  <si>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</si>
  <si>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</si>
  <si>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</si>
  <si>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</si>
  <si>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</si>
  <si>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</si>
  <si>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</si>
  <si>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</si>
  <si>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</si>
  <si>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</si>
  <si>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</si>
  <si>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</si>
  <si>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</si>
  <si>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</si>
  <si>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</si>
  <si>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</si>
  <si>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</si>
  <si>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</si>
  <si>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</si>
  <si>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</si>
  <si>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</si>
  <si>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</si>
  <si>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</si>
  <si>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</si>
  <si>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</si>
  <si>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</si>
  <si>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</si>
  <si>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</si>
  <si>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</si>
  <si>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</si>
  <si>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</si>
  <si>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</si>
  <si>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</si>
  <si>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</si>
  <si>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</si>
  <si>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</si>
  <si>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</si>
  <si>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</si>
  <si>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</si>
  <si>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</si>
  <si>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</si>
  <si>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</si>
  <si>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</si>
  <si>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</si>
  <si>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</si>
  <si>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</si>
  <si>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</si>
  <si>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</si>
  <si>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</si>
  <si>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</si>
  <si>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</si>
  <si>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</si>
  <si>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</si>
  <si>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</si>
  <si>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</si>
  <si>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</si>
  <si>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</si>
  <si>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</si>
  <si>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</si>
  <si>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</si>
  <si>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</si>
  <si>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</si>
  <si>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</si>
  <si>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</si>
  <si>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</si>
  <si>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</si>
  <si>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</si>
  <si>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</si>
  <si>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</si>
  <si>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</si>
  <si>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</si>
  <si>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</si>
  <si>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</si>
  <si>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</si>
  <si>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</si>
  <si>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</si>
  <si>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</si>
  <si>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</si>
  <si>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</si>
  <si>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</si>
  <si>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</si>
  <si>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</si>
  <si>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</si>
  <si>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</si>
  <si>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</si>
  <si>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</si>
  <si>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</si>
  <si>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</si>
  <si>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</si>
  <si>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</si>
  <si>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</si>
  <si>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</si>
  <si>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</si>
  <si>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</si>
  <si>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</si>
  <si>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</si>
  <si>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</si>
  <si>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</si>
  <si>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</si>
  <si>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</si>
  <si>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</si>
  <si>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</si>
  <si>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</si>
  <si>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</si>
  <si>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</si>
  <si>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</si>
  <si>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</si>
  <si>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</si>
  <si>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</si>
  <si>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</si>
  <si>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</si>
  <si>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</si>
  <si>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</si>
  <si>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</si>
  <si>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</si>
  <si>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</si>
  <si>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</si>
  <si>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</si>
  <si>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</si>
  <si>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</si>
  <si>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</si>
  <si>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</si>
  <si>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</si>
  <si>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</si>
  <si>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</si>
  <si>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</si>
  <si>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</si>
  <si>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</si>
  <si>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</si>
  <si>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</si>
  <si>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</si>
  <si>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</si>
  <si>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</si>
  <si>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</si>
  <si>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</si>
  <si>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</si>
  <si>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</si>
  <si>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</si>
  <si>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</si>
  <si>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</si>
  <si>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</si>
  <si>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</si>
  <si>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</si>
  <si>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</si>
  <si>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</si>
  <si>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</si>
  <si>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</si>
  <si>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</si>
  <si>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</si>
  <si>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</si>
  <si>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</si>
  <si>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</si>
  <si>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</si>
  <si>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</si>
  <si>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</si>
  <si>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</si>
  <si>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</si>
  <si>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</si>
  <si>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</si>
  <si>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</si>
  <si>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</si>
  <si>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</si>
  <si>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</si>
  <si>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</si>
  <si>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</si>
  <si>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</si>
  <si>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</si>
  <si>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</si>
  <si>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</si>
  <si>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</si>
  <si>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</si>
  <si>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</si>
  <si>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</si>
  <si>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</si>
  <si>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</si>
  <si>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</si>
  <si>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</si>
  <si>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</si>
  <si>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</si>
  <si>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</si>
  <si>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</si>
  <si>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</si>
  <si>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</si>
  <si>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</si>
  <si>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</si>
  <si>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</si>
  <si>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</si>
  <si>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</si>
  <si>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</si>
  <si>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</si>
  <si>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</si>
  <si>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</si>
  <si>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</si>
  <si>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</si>
  <si>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</si>
  <si>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</si>
  <si>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</si>
  <si>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</si>
  <si>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</si>
  <si>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</si>
  <si>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</si>
  <si>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</si>
  <si>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</si>
  <si>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</si>
  <si>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</si>
  <si>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</si>
  <si>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</si>
  <si>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</si>
  <si>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</si>
  <si>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</si>
  <si>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</si>
  <si>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</si>
  <si>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</si>
  <si>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</si>
  <si>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</si>
  <si>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</si>
  <si>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</si>
  <si>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</si>
  <si>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</si>
  <si>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</si>
  <si>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</si>
  <si>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</si>
  <si>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</si>
  <si>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</si>
  <si>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</si>
  <si>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</si>
  <si>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</si>
  <si>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</si>
  <si>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</si>
  <si>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</si>
  <si>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</si>
  <si>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</si>
  <si>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</si>
  <si>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</si>
  <si>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</si>
  <si>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</si>
  <si>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</si>
  <si>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</si>
  <si>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</si>
  <si>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</si>
  <si>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</si>
  <si>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</si>
  <si>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</si>
  <si>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</si>
  <si>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</si>
  <si>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</si>
  <si>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</si>
  <si>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</si>
  <si>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</si>
  <si>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</si>
  <si>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</si>
  <si>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</si>
  <si>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</si>
  <si>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</si>
  <si>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</si>
  <si>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</si>
  <si>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</si>
  <si>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</si>
  <si>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</si>
  <si>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</si>
  <si>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</si>
  <si>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</si>
  <si>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</si>
  <si>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</si>
  <si>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</si>
  <si>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</si>
  <si>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</si>
  <si>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</si>
  <si>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</si>
  <si>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</si>
  <si>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</si>
  <si>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</si>
  <si>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</si>
  <si>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</si>
  <si>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</si>
  <si>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</si>
  <si>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</si>
  <si>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</si>
  <si>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</si>
  <si>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</si>
  <si>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</si>
  <si>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</si>
  <si>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</si>
  <si>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</si>
  <si>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</si>
  <si>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</si>
  <si>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</si>
  <si>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</si>
  <si>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</si>
  <si>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</si>
  <si>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</si>
  <si>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</si>
  <si>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</si>
  <si>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</si>
  <si>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</si>
  <si>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</si>
  <si>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</si>
  <si>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</si>
  <si>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</si>
  <si>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</si>
  <si>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</si>
  <si>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</si>
  <si>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</si>
  <si>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</si>
  <si>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</si>
  <si>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</si>
  <si>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</si>
  <si>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</si>
  <si>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</si>
  <si>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</si>
  <si>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</si>
  <si>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</si>
  <si>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</si>
  <si>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</si>
  <si>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</si>
  <si>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</si>
  <si>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</si>
  <si>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</si>
  <si>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</si>
  <si>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</si>
  <si>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</si>
  <si>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</si>
  <si>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</si>
  <si>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</si>
  <si>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</si>
  <si>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</si>
  <si>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</si>
  <si>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</si>
  <si>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</si>
  <si>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</si>
  <si>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</si>
  <si>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</si>
  <si>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</si>
  <si>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</si>
  <si>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</si>
  <si>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</si>
  <si>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</si>
  <si>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</si>
  <si>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</si>
  <si>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</si>
  <si>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</si>
  <si>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</si>
  <si>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</si>
  <si>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</si>
  <si>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</si>
  <si>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</si>
  <si>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</si>
  <si>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</si>
  <si>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</si>
  <si>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</si>
  <si>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</si>
  <si>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</si>
  <si>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</si>
  <si>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</si>
  <si>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</si>
  <si>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</si>
  <si>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</si>
  <si>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</si>
  <si>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</si>
  <si>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</si>
  <si>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</si>
  <si>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</si>
  <si>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</si>
  <si>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</si>
  <si>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</si>
  <si>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</si>
  <si>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</si>
  <si>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</si>
  <si>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</si>
  <si>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</si>
  <si>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</si>
  <si>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</si>
  <si>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</si>
  <si>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</si>
  <si>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</si>
  <si>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</si>
  <si>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</si>
  <si>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</si>
  <si>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</si>
  <si>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</si>
  <si>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</si>
  <si>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</si>
  <si>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</si>
  <si>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</si>
  <si>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</si>
  <si>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</si>
  <si>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</si>
  <si>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</si>
  <si>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</si>
  <si>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</si>
  <si>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</si>
  <si>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</si>
  <si>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</si>
  <si>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</si>
  <si>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</si>
  <si>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</si>
  <si>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</si>
  <si>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</si>
  <si>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</si>
  <si>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</si>
  <si>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</si>
  <si>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</si>
  <si>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</si>
  <si>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</si>
  <si>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</si>
  <si>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</si>
  <si>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</si>
  <si>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</si>
  <si>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</si>
  <si>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</si>
  <si>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</si>
  <si>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</si>
  <si>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</si>
  <si>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</si>
  <si>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</si>
  <si>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</si>
  <si>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</si>
  <si>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</si>
  <si>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</si>
  <si>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</si>
  <si>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</si>
  <si>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</si>
  <si>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</si>
  <si>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</si>
  <si>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</si>
  <si>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</si>
  <si>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</si>
  <si>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</si>
  <si>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</si>
  <si>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</si>
  <si>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</si>
  <si>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</si>
  <si>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</si>
  <si>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</si>
  <si>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</si>
  <si>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</si>
  <si>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</si>
  <si>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</si>
  <si>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</si>
  <si>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</si>
  <si>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</si>
  <si>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</si>
  <si>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</si>
  <si>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</si>
  <si>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</si>
  <si>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</si>
  <si>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</si>
  <si>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</si>
  <si>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</si>
  <si>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</si>
  <si>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</si>
  <si>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</si>
  <si>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</si>
  <si>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</si>
  <si>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</si>
  <si>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</si>
  <si>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</si>
  <si>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</si>
  <si>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</si>
  <si>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</si>
  <si>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</si>
  <si>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</si>
  <si>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</si>
  <si>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</si>
  <si>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</si>
  <si>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</si>
  <si>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</si>
  <si>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</si>
  <si>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</si>
  <si>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</si>
  <si>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</si>
  <si>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</si>
  <si>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</si>
  <si>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</si>
  <si>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</si>
  <si>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</si>
  <si>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</si>
  <si>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</si>
  <si>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</si>
  <si>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</si>
  <si>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</si>
  <si>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</si>
  <si>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</si>
  <si>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</si>
  <si>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</si>
  <si>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</si>
  <si>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</si>
  <si>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</si>
  <si>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</si>
  <si>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</si>
  <si>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</si>
  <si>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</si>
  <si>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</si>
  <si>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</si>
  <si>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</si>
  <si>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</si>
  <si>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</si>
  <si>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</si>
  <si>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</si>
  <si>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</si>
  <si>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</si>
  <si>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</si>
  <si>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</si>
  <si>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</si>
  <si>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</si>
  <si>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</si>
  <si>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</si>
  <si>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</si>
  <si>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</si>
  <si>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</si>
  <si>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</si>
  <si>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</si>
  <si>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</si>
  <si>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</si>
  <si>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</si>
  <si>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</si>
  <si>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</si>
  <si>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</si>
  <si>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</si>
  <si>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</si>
  <si>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</si>
  <si>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</si>
  <si>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</si>
  <si>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</si>
  <si>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</si>
  <si>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</si>
  <si>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</si>
  <si>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</si>
  <si>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</si>
  <si>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</si>
  <si>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</si>
  <si>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</si>
  <si>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</si>
  <si>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</si>
  <si>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</si>
  <si>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</si>
  <si>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</si>
  <si>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</si>
  <si>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</si>
  <si>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</si>
  <si>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</si>
  <si>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</si>
  <si>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</si>
  <si>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</si>
  <si>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</si>
  <si>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</si>
  <si>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</si>
  <si>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</si>
  <si>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</si>
  <si>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</si>
  <si>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</si>
  <si>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</si>
  <si>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</si>
  <si>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</si>
  <si>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</si>
  <si>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</si>
  <si>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</si>
  <si>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</si>
  <si>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</si>
  <si>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</si>
  <si>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</si>
  <si>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</si>
  <si>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</si>
  <si>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</si>
  <si>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</si>
  <si>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</si>
  <si>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</si>
  <si>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</si>
  <si>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</si>
  <si>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</si>
  <si>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</si>
  <si>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</si>
  <si>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</si>
  <si>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</si>
  <si>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</si>
  <si>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</si>
  <si>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</si>
  <si>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</si>
  <si>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</si>
  <si>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</si>
  <si>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</si>
  <si>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</si>
  <si>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</si>
  <si>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</si>
  <si>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</si>
  <si>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</si>
  <si>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</si>
  <si>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</si>
  <si>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</si>
  <si>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</si>
  <si>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</si>
  <si>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</si>
  <si>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</si>
  <si>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</si>
  <si>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</si>
  <si>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</si>
  <si>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</si>
  <si>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</si>
  <si>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</si>
  <si>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</si>
  <si>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</si>
  <si>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</si>
  <si>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</si>
  <si>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</si>
  <si>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</si>
  <si>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</si>
  <si>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</si>
  <si>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</si>
  <si>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</si>
  <si>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</si>
  <si>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</si>
  <si>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</si>
  <si>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</si>
  <si>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</si>
  <si>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</si>
  <si>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</si>
  <si>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</si>
  <si>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</si>
  <si>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</si>
  <si>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</si>
  <si>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</si>
  <si>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</si>
  <si>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</si>
  <si>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</si>
  <si>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</si>
  <si>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</si>
  <si>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</si>
  <si>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</si>
  <si>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</si>
  <si>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</si>
  <si>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</si>
  <si>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</si>
  <si>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</si>
  <si>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</si>
  <si>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</si>
  <si>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</si>
  <si>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</si>
  <si>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</si>
  <si>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</si>
  <si>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</si>
  <si>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</si>
  <si>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</si>
  <si>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</si>
  <si>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</si>
  <si>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</si>
  <si>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</si>
  <si>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</si>
  <si>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</si>
  <si>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</si>
  <si>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</si>
  <si>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</si>
  <si>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</si>
  <si>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</si>
  <si>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</si>
  <si>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</si>
  <si>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</si>
  <si>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</si>
  <si>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</si>
  <si>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</si>
  <si>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</si>
  <si>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</si>
  <si>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</si>
  <si>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</si>
  <si>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</si>
  <si>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</si>
  <si>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</si>
  <si>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</si>
  <si>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</si>
  <si>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</si>
  <si>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</si>
  <si>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</si>
  <si>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</si>
  <si>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</si>
  <si>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</si>
  <si>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</si>
  <si>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</si>
  <si>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</si>
  <si>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</si>
  <si>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</si>
  <si>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</si>
  <si>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</si>
  <si>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</si>
  <si>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</si>
  <si>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</si>
  <si>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</si>
  <si>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</si>
  <si>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</si>
  <si>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</si>
  <si>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</si>
  <si>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</si>
  <si>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</si>
  <si>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</si>
  <si>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</si>
  <si>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</si>
  <si>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</si>
  <si>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</si>
  <si>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</si>
  <si>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</si>
  <si>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</si>
  <si>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</si>
  <si>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</si>
  <si>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</si>
  <si>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</si>
  <si>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</si>
  <si>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</si>
  <si>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</si>
  <si>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</si>
  <si>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</si>
  <si>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</si>
  <si>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</si>
  <si>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</si>
  <si>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</si>
  <si>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</si>
  <si>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</si>
  <si>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</si>
  <si>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</si>
  <si>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</si>
  <si>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</si>
  <si>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</si>
  <si>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</si>
  <si>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</si>
  <si>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</si>
  <si>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</si>
  <si>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</si>
  <si>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</si>
  <si>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</si>
  <si>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</si>
  <si>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</si>
  <si>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</si>
  <si>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</si>
  <si>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</si>
  <si>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</si>
  <si>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</si>
  <si>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</si>
  <si>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</si>
  <si>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</si>
  <si>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</si>
  <si>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</si>
  <si>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</si>
  <si>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</si>
  <si>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</si>
  <si>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</si>
  <si>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</si>
  <si>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</si>
  <si>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</si>
  <si>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</si>
  <si>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</si>
  <si>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</si>
  <si>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</si>
  <si>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</si>
  <si>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</si>
  <si>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</si>
  <si>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</si>
  <si>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</si>
  <si>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</si>
  <si>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</si>
  <si>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</si>
  <si>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</si>
  <si>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</si>
  <si>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</si>
  <si>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</si>
  <si>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</si>
  <si>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</si>
  <si>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</si>
  <si>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</si>
  <si>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</si>
  <si>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</si>
  <si>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</si>
  <si>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</si>
  <si>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</si>
  <si>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</si>
  <si>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</si>
  <si>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</si>
  <si>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</si>
  <si>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</si>
  <si>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</si>
  <si>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</si>
  <si>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</si>
  <si>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</si>
  <si>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</si>
  <si>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</si>
  <si>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</si>
  <si>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</si>
  <si>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</si>
  <si>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</si>
  <si>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</si>
  <si>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</si>
  <si>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</si>
  <si>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</si>
  <si>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</si>
  <si>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</si>
  <si>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</si>
  <si>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</si>
  <si>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</si>
  <si>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</si>
  <si>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</si>
  <si>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</si>
  <si>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</si>
  <si>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</si>
  <si>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</si>
  <si>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</si>
  <si>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</si>
  <si>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</si>
  <si>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</si>
  <si>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</si>
  <si>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</si>
  <si>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</si>
  <si>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</si>
  <si>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</si>
  <si>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</si>
  <si>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</si>
  <si>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</si>
  <si>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</si>
  <si>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</si>
  <si>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</si>
  <si>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</si>
  <si>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</si>
  <si>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</si>
  <si>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</si>
  <si>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</si>
  <si>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</si>
  <si>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</si>
  <si>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</si>
  <si>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</si>
  <si>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</si>
  <si>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</si>
  <si>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</si>
  <si>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</si>
  <si>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</si>
  <si>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</si>
  <si>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</si>
  <si>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</si>
  <si>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</si>
  <si>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</si>
  <si>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</si>
  <si>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</si>
  <si>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</si>
  <si>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</si>
  <si>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</si>
  <si>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</si>
  <si>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</si>
  <si>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</si>
  <si>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</si>
  <si>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</si>
  <si>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</si>
  <si>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</si>
  <si>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</si>
  <si>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</si>
  <si>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</si>
  <si>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</si>
  <si>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</si>
  <si>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</si>
  <si>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</si>
  <si>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</si>
  <si>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</si>
  <si>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</si>
  <si>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</si>
  <si>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</si>
  <si>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</si>
  <si>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</si>
  <si>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</si>
  <si>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</si>
  <si>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</si>
  <si>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</si>
  <si>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</si>
  <si>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</si>
  <si>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</si>
  <si>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</si>
  <si>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</si>
  <si>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</si>
  <si>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</si>
  <si>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</si>
  <si>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</si>
  <si>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</si>
  <si>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</si>
  <si>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</si>
  <si>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</si>
  <si>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</si>
  <si>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</si>
  <si>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</si>
  <si>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</si>
  <si>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</si>
  <si>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</si>
  <si>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</si>
  <si>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</si>
  <si>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</si>
  <si>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</si>
  <si>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</si>
  <si>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</si>
  <si>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</si>
  <si>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</si>
  <si>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</si>
  <si>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</si>
  <si>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</si>
  <si>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</si>
  <si>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</si>
  <si>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</si>
  <si>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</si>
  <si>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</si>
  <si>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</si>
  <si>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</si>
  <si>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</si>
  <si>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</si>
  <si>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</si>
  <si>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</si>
  <si>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</si>
  <si>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</si>
  <si>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</si>
  <si>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</si>
  <si>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</si>
  <si>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</si>
  <si>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</si>
  <si>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</si>
  <si>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</si>
  <si>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</si>
  <si>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</si>
  <si>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</si>
  <si>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</si>
  <si>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</si>
  <si>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</si>
  <si>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</si>
  <si>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</si>
  <si>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</si>
  <si>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</si>
  <si>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</si>
  <si>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</si>
  <si>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</si>
  <si>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</si>
  <si>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</si>
  <si>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</si>
  <si>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</si>
  <si>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</si>
  <si>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</si>
  <si>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</si>
  <si>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</si>
  <si>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</si>
  <si>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</si>
  <si>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</si>
  <si>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</si>
  <si>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</si>
  <si>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</si>
  <si>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</si>
  <si>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</si>
  <si>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</si>
  <si>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</si>
  <si>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</si>
  <si>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</si>
  <si>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</si>
  <si>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</si>
  <si>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</si>
  <si>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</si>
  <si>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</si>
  <si>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</si>
  <si>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</si>
  <si>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</si>
  <si>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</si>
  <si>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</si>
  <si>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</si>
  <si>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</si>
  <si>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</si>
  <si>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</si>
  <si>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</si>
  <si>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</si>
  <si>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</si>
  <si>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</si>
  <si>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</si>
  <si>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</si>
  <si>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</si>
  <si>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</si>
  <si>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</si>
  <si>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</si>
  <si>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</si>
  <si>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</si>
  <si>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</si>
  <si>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</si>
  <si>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</si>
  <si>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</si>
  <si>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</si>
  <si>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</si>
  <si>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</si>
  <si>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</si>
  <si>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</si>
  <si>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</si>
  <si>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</si>
  <si>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</si>
  <si>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</si>
  <si>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</si>
  <si>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</si>
  <si>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</si>
  <si>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</si>
  <si>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</si>
  <si>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</si>
  <si>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</si>
  <si>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</si>
  <si>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</si>
  <si>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</si>
  <si>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</si>
  <si>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</si>
  <si>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</si>
  <si>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</si>
  <si>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</si>
  <si>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</si>
  <si>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</si>
  <si>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</si>
  <si>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</si>
  <si>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</si>
  <si>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</si>
  <si>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</si>
  <si>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</si>
  <si>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</si>
  <si>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</si>
  <si>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</si>
  <si>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</si>
  <si>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</si>
  <si>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</si>
  <si>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</si>
  <si>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</si>
  <si>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</si>
  <si>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</si>
  <si>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</si>
  <si>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</si>
  <si>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</si>
  <si>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</si>
  <si>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</si>
  <si>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</si>
  <si>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</si>
  <si>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</si>
  <si>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</si>
  <si>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</si>
  <si>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</si>
  <si>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</si>
  <si>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</si>
  <si>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</si>
  <si>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</si>
  <si>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</si>
  <si>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</si>
  <si>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</si>
  <si>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</si>
  <si>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</si>
  <si>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</si>
  <si>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</si>
  <si>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</si>
  <si>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</si>
  <si>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</si>
  <si>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</si>
  <si>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</si>
  <si>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</si>
  <si>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</si>
  <si>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</si>
  <si>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</si>
  <si>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</si>
  <si>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</si>
  <si>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</si>
  <si>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</si>
  <si>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</si>
  <si>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</si>
  <si>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</si>
  <si>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</si>
  <si>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</si>
  <si>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</si>
  <si>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</si>
  <si>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</si>
  <si>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</si>
  <si>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</si>
  <si>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</si>
  <si>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</si>
  <si>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</si>
  <si>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</si>
  <si>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</si>
  <si>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</si>
  <si>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</si>
  <si>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</si>
  <si>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</si>
  <si>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</si>
  <si>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</si>
  <si>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</si>
  <si>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</si>
  <si>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</si>
  <si>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</si>
  <si>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</si>
  <si>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</si>
  <si>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</si>
  <si>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</si>
  <si>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</si>
  <si>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</si>
  <si>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</si>
  <si>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</si>
  <si>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</si>
  <si>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</si>
  <si>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</si>
  <si>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</si>
  <si>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</si>
  <si>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</si>
  <si>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</si>
  <si>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</si>
  <si>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</si>
  <si>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</si>
  <si>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</si>
  <si>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</si>
  <si>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</si>
  <si>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</si>
  <si>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</si>
  <si>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</si>
  <si>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</si>
  <si>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</si>
  <si>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</si>
  <si>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</si>
  <si>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NO PCM</t>
  </si>
  <si>
    <t xml:space="preserve">team need 45 minutes </t>
  </si>
  <si>
    <t>PCM-20251027-00000727</t>
  </si>
  <si>
    <t xml:space="preserve">sector down due to power issue , 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</si>
</sst>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294.49589421295968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14.000905787033844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7.0986805549182463E-2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45957.444320138886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45957.444320138886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45957.444320138886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45957.444320138886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45957.444320138886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45957.444320138886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45957.444320138886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45957.444320138886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45957.444320138886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45957.444320138886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45957.444320138886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45957.444320138886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45957.444320138886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45957.444320138886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45957.444320138886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45957.444320138886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45957.444320138886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45957.444320138886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45957.444320138886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45957.444320138886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45957.444320138886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45957.444320138886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45957.444320138886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45957.444320138886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45957.444320138886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45957.444320138886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45957.444320138886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45957.444320138886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45957.444320138886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45957.444320138886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45957.444320138886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45957.444320138886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45957.444320138886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45957.444320138886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45957.444320138886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45957.444320138886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45957.444320138886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45957.444320138886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45957.444320138886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45957.444320138886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45957.444320138886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45957.444320138886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45957.444320138886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45957.444320138886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45957.444320138886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45957.444320138886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45957.444320138886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45957.444320138886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45957.444320138886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45957.444320138886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45957.444320138886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45957.444320138886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3E12A92-853D-4B26-8501-9E7574E718E3}"/>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132.44448217592435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45957.444320138886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45957.444320138886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45957.444320138886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45957.444320138886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45957.444320138886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45957.444320138886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45957.444320138886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45957.444320138886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45957.444320138886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45957.444320138886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45957.444320138886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45957.444320138886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45957.444320138886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45957.444320138886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45957.444320138886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45957.444320138886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45957.444320138886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45957.444320138886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45957.444320138886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45957.444320138886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45957.444320138886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45957.444320138886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45957.444320138886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45957.444320138886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45957.444320138886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45957.444320138886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45957.444320138886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45957.444320138886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45957.444320138886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45957.444320138886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45957.444320138886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45957.444320138886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45957.444320138886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45957.444320138886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45957.444320138886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45957.444320138886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45957.444320138886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45957.444320138886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45957.444320138886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45957.444320138886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45957.444320138886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45957.444320138886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45957.444320138886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45957.444320138886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45957.444320138886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45957.444320138886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45957.444320138886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45957.444320138886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45957.444320138886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45957.444320138886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45957.444320138886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45957.444320138886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45957.444320138886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45957.444320138886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45957.444320138886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45957.444320138886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45957.444320138886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45957.444320138886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45957.444320138886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45957.444320138886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45957.444320138886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45957.444320138886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45957.444320138886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45957.444320138886</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45957.444320138886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45957.444320138886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45957.444320138886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45957.444320138886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45957.444320138886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45957.444320138886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45957.444320138886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45957.444320138886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45957.444320138886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45957.444320138886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45957.444320138886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45957.444320138886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45957.444320138886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45957.444320138886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45957.444320138886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45957.444320138886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45957.444320138886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45957.444320138886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45957.444320138886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45957.444320138886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45957.444320138886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45957.444320138886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45957.444320138886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45957.444320138886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45957.444320138886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45957.444320138886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45957.444320138886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45957.444320138886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45957.444320138886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45957.444320138886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45957.444320138886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45957.444320138886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45957.444320138886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45957.444320138886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45957.444320138886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45957.444320138886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45957.444320138886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45957.444320138886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45957.444320138886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45957.444320138886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45957.444320138886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45957.444320138886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45957.444320138886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45957.444320138886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45957.444320138886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45957.444320138886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45957.444320138886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45957.444320138886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45957.444320138886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45957.444320138886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45957.444320138886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45957.444320138886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45957.444320138886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45957.444320138886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45957.444320138886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45957.444320138886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45957.444320138886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45957.444320138886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45957.444320138886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45957.444320138886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45957.444320138886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45957.444320138886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45957.444320138886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45957.444320138886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45957.444320138886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45957.444320138886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45957.444320138886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45957.444320138886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45957.444320138886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45957.444320138886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45957.444320138886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45957.444320138886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45957.444320138886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45957.444320138886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45957.444320138886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45957.444320138886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45957.444320138886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45957.444320138886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45957.444320138886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45957.444320138886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45957.444320138886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45957.444320138886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45957.444320138886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45957.444320138886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45957.444320138886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45957.444320138886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45957.444320138886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45957.444320138886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45957.444320138886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45957.444320138886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45957.444320138886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45957.444320138886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45957.444320138886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45957.444320138886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45957.444320138886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45957.444320138886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45957.444320138886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45957.444320138886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45957.444320138886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45957.444320138886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45957.444320138886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45957.444320138886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45957.444320138886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45957.444320138886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45957.444320138886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45957.444320138886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45957.444320138886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45957.444320138886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45957.444320138886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45957.444320138886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45957.444320138886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45957.444320138886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45957.444320138886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45957.444320138886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45957.444320138886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45957.444320138886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45957.444320138886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45957.444320138886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45957.444320138886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45957.444320138886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45957.444320138886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45957.444320138886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45957.444320138886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45957.444320138886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45957.444320138886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45957.444320138886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45957.444320138886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45957.444320138886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45957.444320138886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45957.444320138886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45957.444320138886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45957.444320138886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45957.444320138886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45957.444320138886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45957.444320138886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45957.444320138886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45957.444320138886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45957.444320138886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45957.444320138886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45957.444320138886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45957.444320138886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45957.444320138886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45957.444320138886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45957.444320138886</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45957.444320138886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45957.444320138886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45957.444320138886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45957.444320138886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45957.444320138886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45957.444320138886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45957.444320138886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45957.444320138886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45957.444320138886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45957.444320138886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45957.444320138886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45957.444320138886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45957.444320138886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45957.444320138886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45957.444320138886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45957.444320138886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45957.444320138886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45957.444320138886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45957.444320138886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45957.444320138886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45957.444320138886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45957.444320138886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45957.444320138886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45957.444320138886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45957.444320138886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45957.444320138886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45957.444320138886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45957.444320138886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45957.444320138886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45957.444320138886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45957.444320138886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45957.444320138886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45957.444320138886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45957.444320138886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45957.444320138886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45957.444320138886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45957.444320138886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45957.444320138886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45957.444320138886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45957.444320138886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45957.444320138886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45957.444320138886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45957.444320138886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45957.444320138886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45957.444320138886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45957.444320138886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45957.444320138886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45957.444320138886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45957.444320138886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45957.444320138886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45957.444320138886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45957.444320138886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45957.444320138886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45957.444320138886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45957.444320138886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45957.444320138886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45957.444320138886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45957.444320138886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45957.444320138886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45957.444320138886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45957.444320138886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45957.444320138886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45957.444320138886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45957.444320138886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45957.444320138886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45957.444320138886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45957.444320138886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45957.444320138886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45957.444320138886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45957.444320138886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45957.444320138886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45957.444320138886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45957.444320138886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45957.444320138886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45957.444320138886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45957.444320138886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45957.444320138886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45957.444320138886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45957.444320138886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45957.444320138886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45957.444320138886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45957.444320138886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45957.444320138886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45957.444320138886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45957.444320138886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45957.444320138886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45957.444320138886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45957.444320138886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45957.444320138886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45957.444320138886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45957.444320138886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45957.444320138886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45957.444320138886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45957.444320138886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45957.444320138886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45957.444320138886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45957.444320138886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45957.444320138886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45957.444320138886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45957.444320138886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45957.444320138886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45957.444320138886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45957.444320138886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45957.444320138886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45957.444320138886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45957.444320138886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45957.444320138886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45957.444320138886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45957.444320138886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45957.444320138886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45957.444320138886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45957.444320138886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45957.444320138886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45957.444320138886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45957.444320138886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45957.444320138886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45957.444320138886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45957.444320138886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45957.444320138886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45957.444320138886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45957.444320138886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45957.444320138886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45957.444320138886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45957.444320138886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45957.444320138886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45957.444320138886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45957.444320138886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45957.444320138886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45957.444320138886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45957.444320138886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45957.444320138886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45957.444320138886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45957.444320138886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45957.444320138886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45957.444320138886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45957.444320138886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45957.444320138886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45957.444320138886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45957.444320138886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45957.444320138886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45957.444320138886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45957.444320138886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45957.444320138886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45957.444320138886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45957.444320138886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45957.444320138886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45957.444320138886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45957.444320138886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45957.444320138886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45957.444320138886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45957.444320138886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45957.444320138886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45957.444320138886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45957.444320138886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45957.444320138886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45957.444320138886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45957.444320138886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45957.444320138886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45957.444320138886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45957.444320138886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45957.444320138886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45957.444320138886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45957.444320138886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45957.444320138886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45957.444320138886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45957.444320138886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45957.444320138886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45957.444320138886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45957.444320138886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45957.444320138886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45957.444320138886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45957.444320138886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45957.444320138886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45957.444320138886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45957.444320138886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45957.444320138886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45957.444320138886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45957.444320138886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45957.444320138886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45957.444320138886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45957.444320138886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45957.444320138886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45957.444320138886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45957.444320138886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45957.444320138886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45957.444320138886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45957.444320138886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45957.444320138886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45957.444320138886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45957.444320138886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45957.444320138886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45957.444320138886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45957.444320138886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45957.444320138886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45957.444320138886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45957.444320138886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45957.444320138886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45957.444320138886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45957.444320138886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45957.444320138886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45957.444320138886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45957.444320138886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45957.444320138886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45957.444320138886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45957.444320138886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45957.444320138886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45957.444320138886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45957.444320138886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45957.444320138886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45957.444320138886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45957.444320138886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45957.444320138886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45957.444320138886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45957.444320138886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45957.444320138886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45957.444320138886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45957.444320138886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45957.444320138886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45957.444320138886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45957.444320138886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45957.444320138886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45957.444320138886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45957.444320138886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45957.444320138886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45957.444320138886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45957.444320138886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45957.444320138886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45957.444320138886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45957.444320138886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45957.444320138886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45957.444320138886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45957.444320138886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45957.444320138886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45957.444320138886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45957.444320138886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45957.444320138886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45957.444320138886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45957.444320138886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45957.444320138886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45957.444320138886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45957.444320138886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45957.444320138886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45957.444320138886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45957.444320138886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45957.444320138886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45957.444320138886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45957.444320138886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45957.444320138886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45957.444320138886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45957.444320138886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45957.444320138886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45957.444320138886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45957.444320138886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45957.444320138886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45957.444320138886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45957.444320138886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45957.444320138886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45957.444320138886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45957.444320138886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45957.444320138886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45957.444320138886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45957.444320138886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45957.444320138886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45957.444320138886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45957.444320138886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45957.444320138886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45957.444320138886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45957.444320138886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45957.444320138886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45957.444320138886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45957.444320138886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45957.444320138886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45957.444320138886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45957.444320138886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45957.444320138886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45957.444320138886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45957.444320138886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45957.444320138886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45957.444320138886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45957.444320138886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45957.444320138886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45957.444320138886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45957.444320138886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45957.444320138886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45957.444320138886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45957.444320138886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45957.444320138886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45957.444320138886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45957.444320138886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45957.444320138886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45957.444320138886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45957.444320138886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45957.444320138886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45957.444320138886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45957.444320138886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45957.444320138886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45957.444320138886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45957.444320138886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45957.444320138886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45957.444320138886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45957.444320138886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45957.444320138886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45957.444320138886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45957.444320138886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45957.444320138886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45957.444320138886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45957.444320138886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45957.444320138886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45957.444320138886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45957.444320138886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45957.444320138886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45957.444320138886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45957.444320138886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45957.444320138886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45957.444320138886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45957.444320138886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45957.444320138886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45957.444320138886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45957.444320138886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45957.444320138886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45957.444320138886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45957.444320138886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45957.444320138886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45957.444320138886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45957.444320138886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45957.444320138886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45957.444320138886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45957.444320138886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45957.444320138886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45957.444320138886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45957.444320138886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45957.444320138886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45957.444320138886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45957.444320138886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45957.444320138886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45957.444320138886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45957.444320138886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45957.444320138886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45957.444320138886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45957.444320138886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45957.444320138886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45957.444320138886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45957.444320138886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45957.444320138886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45957.444320138886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45957.444320138886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45957.444320138886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45957.444320138886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45957.444320138886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45957.444320138886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45957.444320138886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45957.444320138886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45957.444320138886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45957.444320138886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45957.444320138886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45957.444320138886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45957.444320138886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45957.444320138886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45957.444320138886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45957.444320138886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45957.444320138886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45957.444320138886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45957.444320138886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45957.444320138886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45957.444320138886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45957.444320138886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45957.444320138886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45957.444320138886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45957.444320138886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45957.444320138886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45957.444320138886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45957.444320138886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45957.444320138886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45957.444320138886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45957.444320138886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45957.444320138886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45957.444320138886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45957.444320138886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45957.444320138886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45957.444320138886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45957.444320138886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45957.444320138886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45957.444320138886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45957.444320138886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45957.444320138886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45957.444320138886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45957.444320138886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45957.444320138886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45957.444320138886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45957.444320138886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45957.444320138886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45957.444320138886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45957.444320138886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45957.444320138886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45957.444320138886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45957.444320138886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45957.444320138886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45957.444320138886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45957.444320138886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45957.444320138886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45957.444320138886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45957.444320138886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45957.444320138886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45957.444320138886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45957.444320138886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45957.444320138886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45957.444320138886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45957.444320138886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45957.444320138886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45957.444320138886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45957.444320138886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45957.444320138886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45957.444320138886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45957.444320138886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45957.444320138886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45957.444320138886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45957.444320138886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45957.444320138886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45957.444320138886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45957.444320138886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45957.444320138886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45957.444320138886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45957.444320138886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45957.444320138886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45957.444320138886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45957.444320138886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45957.444320138886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45957.444320138886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45957.444320138886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45957.444320138886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45957.444320138886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45957.444320138886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45957.444320138886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45957.444320138886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45957.444320138886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45957.444320138886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45957.444320138886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45957.444320138886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45957.444320138886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45957.444320138886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45957.444320138886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45957.444320138886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45957.444320138886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45957.444320138886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45957.444320138886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45957.444320138886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45957.444320138886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45957.444320138886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45957.444320138886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45957.444320138886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45957.444320138886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45957.444320138886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45957.444320138886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45957.444320138886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45957.444320138886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45957.444320138886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45957.444320138886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45957.444320138886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45957.444320138886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45957.444320138886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45957.444320138886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45957.444320138886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45957.444320138886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45957.444320138886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45957.444320138886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45957.444320138886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45957.444320138886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45957.444320138886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45957.444320138886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45957.444320138886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45957.444320138886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45957.444320138886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45957.444320138886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45957.444320138886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45957.444320138886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45957.444320138886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45957.444320138886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45957.444320138886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45957.444320138886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45957.444320138886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45957.444320138886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45957.444320138886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45957.444320138886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45957.444320138886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45957.444320138886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45957.444320138886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45957.444320138886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45957.444320138886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45957.444320138886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45957.444320138886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45957.444320138886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45957.444320138886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45957.444320138886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45957.444320138886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45957.444320138886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45957.444320138886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45957.444320138886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45957.444320138886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45957.444320138886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45957.444320138886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45957.444320138886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45957.444320138886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45957.444320138886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45957.444320138886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45957.444320138886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45957.444320138886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45957.444320138886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45957.444320138886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45957.444320138886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45957.444320138886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45957.444320138886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45957.444320138886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45957.444320138886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45957.444320138886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45957.444320138886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45957.444320138886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45957.444320138886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45957.444320138886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45957.444320138886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45957.444320138886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45957.444320138886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45957.444320138886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45957.444320138886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45957.444320138886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45957.444320138886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45957.444320138886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45957.444320138886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45957.444320138886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45957.444320138886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45957.444320138886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45957.444320138886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45957.444320138886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45957.444320138886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45957.444320138886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45957.444320138886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45957.444320138886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45957.444320138886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45957.444320138886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45957.444320138886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45957.444320138886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45957.444320138886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45957.444320138886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45957.444320138886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45957.444320138886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45957.444320138886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45957.444320138886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45957.444320138886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45957.444320138886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45957.444320138886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45957.444320138886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45957.444320138886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45957.444320138886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45957.444320138886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45957.444320138886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45957.444320138886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45957.444320138886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45957.444320138886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45957.444320138886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45957.444320138886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45957.444320138886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45957.444320138886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45957.444320138886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45957.444320138886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45957.444320138886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45957.444320138886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45957.444320138886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45957.444320138886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45957.444320138886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45957.444320138886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45957.444320138886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45957.444320138886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45957.444320138886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45957.444320138886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45957.444320138886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45957.444320138886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45957.444320138886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45957.444320138886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45957.444320138886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45957.444320138886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45957.444320138886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45957.444320138886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45957.444320138886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45957.444320138886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45957.444320138886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45957.444320138886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45957.444320138886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45957.444320138886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45957.444320138886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45957.444320138886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45957.444320138886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45957.444320138886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45957.444320138886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45957.444320138886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45957.444320138886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45957.444320138886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45957.444320138886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45957.444320138886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45957.444320138886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45957.444320138886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45957.444320138886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45957.444320138886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45957.444320138886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45957.444320138886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45957.444320138886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45957.444320138886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45957.444320138886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45957.444320138886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45957.444320138886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45957.444320138886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45957.444320138886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45957.444320138886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45957.444320138886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45957.444320138886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45957.444320138886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45957.444320138886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45957.444320138886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45957.444320138886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45957.444320138886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45957.444320138886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45957.444320138886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45957.444320138886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45957.444320138886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45957.444320138886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45957.444320138886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45957.444320138886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45957.444320138886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45957.444320138886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45957.444320138886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45957.444320138886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45957.444320138886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45957.444320138886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45957.444320138886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45957.444320138886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45957.444320138886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45957.444320138886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45957.444320138886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45957.444320138886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45957.444320138886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45957.444320138886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45957.444320138886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45957.444320138886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45957.444320138886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45957.444320138886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45957.444320138886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45957.444320138886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45957.444320138886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45957.444320138886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45957.444320138886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45957.444320138886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45957.444320138886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45957.444320138886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45957.444320138886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45957.444320138886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45957.444320138886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45957.444320138886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45957.444320138886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45957.444320138886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45957.444320138886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45957.444320138886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45957.444320138886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45957.444320138886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45957.444320138886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45957.444320138886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45957.444320138886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45957.444320138886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45957.444320138886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45957.444320138886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45957.444320138886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45957.444320138886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45957.444320138886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45957.444320138886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45957.444320138886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45957.444320138886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45957.444320138886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45957.444320138886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45957.444320138886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45957.444320138886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45957.444320138886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45957.444320138886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45957.444320138886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45957.444320138886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45957.444320138886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45957.444320138886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45957.444320138886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45957.444320138886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45957.444320138886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45957.444320138886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45957.444320138886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45957.444320138886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45957.444320138886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45957.444320138886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45957.444320138886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45957.444320138886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45957.444320138886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45957.444320138886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45957.444320138886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45957.444320138886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45957.444320138886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45957.444320138886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45957.444320138886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45957.444320138886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45957.444320138886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45957.444320138886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45957.444320138886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45957.444320138886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45957.444320138886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45957.444320138886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45957.444320138886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45957.444320138886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45957.444320138886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45957.444320138886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45957.444320138886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45957.444320138886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45957.444320138886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45957.444320138886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45957.444320138886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45957.444320138886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45957.444320138886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45957.444320138886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45957.444320138886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45957.444320138886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45957.444320138886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45957.444320138886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45957.444320138886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45957.444320138886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45957.444320138886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45957.444320138886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45957.444320138886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45957.444320138886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45957.444320138886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45957.444320138886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45957.444320138886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45957.444320138886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45957.444320138886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45957.444320138886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45957.444320138886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45957.444320138886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45957.444320138886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45957.444320138886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45957.444320138886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45957.444320138886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45957.444320138886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45957.444320138886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45957.444320138886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45957.444320138886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45957.444320138886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45957.444320138886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45957.444320138886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45957.444320138886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45957.444320138886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45957.444320138886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45957.444320138886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45957.444320138886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45957.444320138886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45957.444320138886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45957.444320138886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45957.444320138886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45957.444320138886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45957.444320138886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45957.444320138886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45957.444320138886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45957.444320138886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45957.444320138886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45957.444320138886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45957.444320138886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45957.444320138886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45957.444320138886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45957.444320138886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45957.444320138886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45957.444320138886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45957.444320138886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45957.444320138886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45957.444320138886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45957.444320138886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45957.444320138886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45957.444320138886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45957.444320138886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45957.444320138886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45957.444320138886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45957.444320138886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45957.444320138886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45957.444320138886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45957.444320138886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45957.444320138886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45957.444320138886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45957.444320138886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45957.444320138886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45957.444320138886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45957.444320138886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45957.444320138886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45957.444320138886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45957.444320138886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45957.444320138886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45957.444320138886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45957.444320138886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45957.444320138886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45957.444320138886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45957.444320138886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45957.444320138886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45957.444320138886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45957.444320138886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45957.444320138886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45957.444320138886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45957.444320138886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45957.444320138886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45957.444320138886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45957.444320138886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45957.444320138886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45957.444320138886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45957.444320138886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45957.444320138886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45957.444320138886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45957.444320138886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45957.444320138886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45957.444320138886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45957.444320138886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45957.444320138886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45957.444320138886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45957.444320138886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45957.444320138886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45957.444320138886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45957.444320138886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45957.444320138886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45957.444320138886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45957.444320138886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45957.444320138886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45957.444320138886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45957.444320138886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45957.444320138886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45957.444320138886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45957.444320138886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45957.444320138886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45957.444320138886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45957.444320138886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45957.444320138886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45957.444320138886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45957.444320138886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45957.444320138886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45957.444320138886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45957.444320138886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45957.444320138886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45957.444320138886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45957.444320138886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45957.444320138886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45957.444320138886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45957.444320138886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45957.444320138886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45957.444320138886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45957.444320138886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45957.444320138886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45957.444320138886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45957.444320138886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45957.444320138886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45957.444320138886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45957.444320138886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45957.444320138886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45957.444320138886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45957.444320138886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45957.444320138886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45957.444320138886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45957.444320138886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45957.444320138886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45957.444320138886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45957.444320138886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45957.444320138886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45957.444320138886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45957.444320138886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45957.444320138886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45957.444320138886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45957.444320138886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45957.444320138886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45957.444320138886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45957.444320138886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45957.444320138886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45957.444320138886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45957.444320138886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45957.444320138886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45957.444320138886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45957.444320138886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45957.444320138886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45957.444320138886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45957.444320138886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45957.444320138886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45957.444320138886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45957.444320138886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45957.444320138886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45957.444320138886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45957.444320138886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45957.444320138886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45957.444320138886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45957.444320138886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45957.444320138886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45957.444320138886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45957.444320138886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45957.444320138886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45957.444320138886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45957.444320138886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45957.444320138886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45957.444320138886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45957.444320138886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45957.444320138886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45957.444320138886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45957.444320138886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45957.444320138886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45957.444320138886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45957.444320138886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45957.444320138886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45957.444320138886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45957.444320138886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45957.444320138886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45957.444320138886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45957.444320138886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45957.444320138886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45957.444320138886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45957.444320138886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45957.444320138886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45957.444320138886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45957.444320138886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45957.444320138886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45957.444320138886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45957.444320138886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45957.444320138886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45957.444320138886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45957.444320138886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45957.444320138886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45957.444320138886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45957.444320138886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45957.444320138886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45957.444320138886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45957.444320138886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45957.444320138886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45957.444320138886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45957.444320138886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45957.444320138886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45957.444320138886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45957.444320138886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45957.444320138886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45957.444320138886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45957.444320138886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45957.444320138886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45957.444320138886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45957.444320138886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45957.444320138886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45957.444320138886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45957.444320138886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45957.444320138886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45957.444320138886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45957.444320138886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45957.444320138886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45957.444320138886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45957.444320138886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45957.444320138886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45957.444320138886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45957.444320138886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45957.444320138886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45957.444320138886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45957.444320138886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45957.444320138886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45957.444320138886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45957.444320138886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45957.444320138886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45957.444320138886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45957.444320138886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45957.444320138886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45957.444320138886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45957.444320138886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45957.444320138886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45957.444320138886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45957.444320138886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45957.444320138886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45957.444320138886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45957.444320138886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45957.444320138886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45957.444320138886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45957.444320138886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45957.444320138886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45957.444320138886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45957.444320138886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45957.444320138886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45957.444320138886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45957.444320138886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45957.444320138886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45957.444320138886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45957.444320138886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45957.444320138886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45957.444320138886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45957.444320138886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45957.444320138886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45957.444320138886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45957.444320138886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45957.444320138886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45957.444320138886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45957.444320138886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45957.444320138886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45957.444320138886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45957.444320138886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45957.444320138886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45957.444320138886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45957.444320138886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45957.444320138886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45957.444320138886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45957.444320138886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45957.444320138886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45957.444320138886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45957.444320138886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45957.444320138886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45957.444320138886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45957.444320138886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45957.444320138886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45957.444320138886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45957.444320138886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45957.444320138886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45957.444320138886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45957.444320138886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45957.444320138886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45957.444320138886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45957.444320138886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45957.444320138886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45957.444320138886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45957.444320138886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45957.444320138886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45957.444320138886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45957.444320138886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45957.444320138886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45957.444320138886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45957.444320138886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45957.444320138886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45957.444320138886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45957.444320138886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45957.444320138886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45957.444320138886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45957.444320138886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45957.444320138886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45957.444320138886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45957.444320138886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45957.444320138886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45957.444320138886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45957.444320138886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45957.444320138886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45957.444320138886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45957.444320138886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45957.444320138886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45957.444320138886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45957.444320138886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45957.444320138886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45957.444320138886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45957.444320138886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45957.444320138886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45957.444320138886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45957.444320138886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45957.444320138886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45957.444320138886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45957.444320138886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45957.444320138886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45957.444320138886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45957.444320138886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45957.444320138886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45957.444320138886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45957.444320138886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45957.444320138886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45957.444320138886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45957.444320138886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45957.444320138886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45957.444320138886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45957.444320138886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45957.444320138886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45957.444320138886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45957.444320138886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45957.444320138886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45957.444320138886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45957.444320138886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45957.444320138886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45957.444320138886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45957.444320138886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45957.444320138886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45957.444320138886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45957.444320138886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45957.444320138886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45957.444320138886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45957.444320138886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45957.444320138886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45957.444320138886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45957.444320138886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45957.444320138886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45957.444320138886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45957.444320138886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45957.444320138886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45957.444320138886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45957.444320138886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45957.444320138886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45957.444320138886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45957.444320138886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45957.444320138886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45957.444320138886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45957.444320138886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45957.444320138886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45957.444320138886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45957.444320138886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45957.444320138886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45957.444320138886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45957.444320138886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45957.444320138886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45957.444320138886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45957.444320138886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45957.444320138886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45957.444320138886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45957.444320138886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45957.444320138886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45957.444320138886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45957.444320138886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45957.444320138886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workbookViewId="0">
      <selection activeCell="D17" sqref="D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253.96360254628962</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3.809597916661005</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45957.444320138886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45957.444320138886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45957.444320138886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45957.444320138886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45957.444320138886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45957.444320138886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45957.444320138886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45957.444320138886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45957.444320138886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45957.444320138886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45957.444320138886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45957.444320138886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45957.444320138886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45957.444320138886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45957.444320138886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45957.444320138886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45957.444320138886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45957.444320138886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45957.444320138886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45957.444320138886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45957.444320138886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45957.444320138886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45957.444320138886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45957.444320138886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45957.444320138886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45957.444320138886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45957.444320138886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45957.444320138886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45957.444320138886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45957.444320138886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45957.444320138886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45957.444320138886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45957.444320138886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45957.444320138886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45957.444320138886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45957.444320138886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45957.444320138886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45957.444320138886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45957.444320138886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45957.444320138886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45957.444320138886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45957.444320138886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45957.444320138886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45957.444320138886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45957.444320138886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45957.444320138886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45957.444320138886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45957.444320138886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45957.444320138886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45957.444320138886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45957.444320138886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45957.444320138886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45957.444320138886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45957.444320138886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45957.444320138886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45957.444320138886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45957.444320138886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45957.444320138886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45957.444320138886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45957.444320138886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45957.444320138886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45957.444320138886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45957.444320138886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45957.444320138886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45957.444320138886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45957.444320138886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45957.444320138886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45957.444320138886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45957.444320138886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45957.444320138886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45957.444320138886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45957.444320138886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45957.444320138886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45957.444320138886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45957.444320138886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45957.444320138886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45957.444320138886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45957.444320138886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45957.444320138886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45957.444320138886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45957.444320138886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45957.444320138886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45957.444320138886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45957.444320138886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45957.444320138886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45957.444320138886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45957.444320138886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45957.444320138886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45957.444320138886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45957.444320138886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45957.444320138886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45957.444320138886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45957.444320138886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45957.444320138886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45957.444320138886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45957.444320138886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45957.444320138886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45957.444320138886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45957.444320138886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45957.444320138886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45957.444320138886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45957.444320138886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45957.444320138886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45957.444320138886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45957.444320138886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45957.444320138886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45957.444320138886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45957.444320138886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45957.444320138886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45957.444320138886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45957.444320138886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45957.444320138886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45957.444320138886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45957.444320138886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45957.444320138886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45957.444320138886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45957.444320138886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45957.444320138886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45957.444320138886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45957.444320138886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45957.444320138886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45957.444320138886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45957.444320138886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45957.444320138886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45957.444320138886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45957.444320138886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45957.444320138886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45957.444320138886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45957.444320138886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45957.444320138886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45957.444320138886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45957.444320138886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45957.444320138886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45957.444320138886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45957.444320138886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45957.444320138886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45957.444320138886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45957.444320138886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45957.444320138886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45957.444320138886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45957.444320138886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45957.444320138886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45957.444320138886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45957.444320138886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45957.444320138886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45957.444320138886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45957.444320138886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45957.444320138886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45957.444320138886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45957.444320138886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45957.444320138886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45957.444320138886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45957.444320138886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45957.444320138886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45957.444320138886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45957.444320138886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45957.444320138886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45957.444320138886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45957.444320138886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45957.444320138886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45957.444320138886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45957.444320138886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45957.444320138886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45957.444320138886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45957.444320138886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45957.444320138886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45957.444320138886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45957.444320138886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45957.444320138886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45957.444320138886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45957.444320138886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45957.444320138886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45957.444320138886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45957.444320138886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45957.444320138886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45957.444320138886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45957.444320138886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45957.444320138886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45957.444320138886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45957.444320138886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45957.444320138886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45957.444320138886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45957.444320138886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45957.444320138886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45957.444320138886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45957.444320138886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45957.444320138886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45957.444320138886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45957.444320138886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45957.444320138886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45957.444320138886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45957.444320138886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45957.444320138886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45957.444320138886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45957.444320138886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45957.444320138886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45957.444320138886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45957.444320138886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45957.444320138886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45957.444320138886</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45957.444320138886</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65.612259953697503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31.255442824069178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8.7832090277734096</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45957.444320138886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45957.444320138886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45957.444320138886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45957.444320138886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45957.444320138886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45957.444320138886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45957.444320138886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45957.444320138886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45957.444320138886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45957.444320138886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45957.444320138886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45957.444320138886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45957.444320138886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45957.444320138886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45957.444320138886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45957.444320138886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45957.444320138886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45957.444320138886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45957.444320138886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45957.444320138886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45957.444320138886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45957.444320138886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45957.444320138886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45957.444320138886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45957.444320138886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45957.444320138886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45957.444320138886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45957.444320138886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45957.444320138886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45957.444320138886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45957.444320138886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45957.444320138886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45957.444320138886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45957.444320138886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45957.444320138886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45957.444320138886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45957.444320138886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45957.444320138886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45957.444320138886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45957.444320138886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45957.444320138886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45957.444320138886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45957.444320138886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45957.444320138886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45957.444320138886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45957.444320138886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45957.444320138886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45957.444320138886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45957.444320138886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45957.444320138886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45957.444320138886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45957.444320138886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45957.444320138886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45957.444320138886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45957.444320138886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45957.444320138886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45957.444320138886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45957.444320138886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45957.444320138886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45957.444320138886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45957.444320138886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45957.444320138886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45957.444320138886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45957.444320138886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45957.444320138886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45957.444320138886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45957.444320138886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45957.444320138886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45957.444320138886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45957.444320138886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45957.444320138886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45957.444320138886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45957.444320138886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45957.444320138886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45957.444320138886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45957.444320138886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45957.444320138886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45957.444320138886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45957.444320138886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45957.444320138886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45957.444320138886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45957.444320138886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45957.444320138886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45957.444320138886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45957.444320138886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45957.444320138886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45957.444320138886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45957.444320138886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45957.444320138886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45957.444320138886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45957.444320138886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45957.444320138886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45957.444320138886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45957.444320138886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45957.444320138886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45957.444320138886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45957.444320138886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45957.444320138886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45957.444320138886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45957.444320138886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45957.444320138886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45957.444320138886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45957.444320138886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45957.444320138886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45957.444320138886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45957.444320138886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45957.444320138886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45957.444320138886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45957.444320138886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45957.444320138886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45957.444320138886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45957.444320138886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45957.444320138886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45957.444320138886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45957.444320138886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45957.444320138886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45957.444320138886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45957.444320138886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45957.444320138886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45957.444320138886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45957.444320138886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45957.444320138886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45957.444320138886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45957.444320138886</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45957.444320138886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45957.444320138886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45957.444320138886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45957.444320138886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45957.444320138886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45957.444320138886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45957.444320138886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45957.444320138886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45957.444320138886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45957.444320138886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45957.444320138886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45957.444320138886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45957.444320138886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45957.444320138886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45957.444320138886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45957.444320138886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45957.444320138886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45957.444320138886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45957.444320138886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45957.444320138886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45957.444320138886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45957.444320138886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45957.444320138886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45957.444320138886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45957.444320138886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45957.444320138886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45957.444320138886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45957.444320138886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45957.444320138886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45957.444320138886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45957.444320138886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45957.444320138886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45957.444320138886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45957.444320138886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45957.444320138886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45957.444320138886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45957.444320138886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45957.444320138886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45957.444320138886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45957.444320138886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45957.444320138886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45957.444320138886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45957.444320138886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45957.444320138886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45957.444320138886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45957.444320138886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45957.444320138886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45957.444320138886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45957.444320138886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45957.444320138886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45957.444320138886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45957.444320138886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45957.444320138886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45957.444320138886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45957.444320138886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45957.444320138886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45957.444320138886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45957.444320138886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45957.444320138886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45957.444320138886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45957.444320138886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45957.444320138886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45957.444320138886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45957.444320138886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45957.444320138886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45957.444320138886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45957.444320138886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45957.444320138886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45957.444320138886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45957.444320138886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45957.444320138886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45957.444320138886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45957.444320138886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45957.444320138886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45957.444320138886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45957.444320138886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45957.444320138886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45957.444320138886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45957.444320138886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45957.444320138886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45957.444320138886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45957.444320138886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45957.444320138886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45957.444320138886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45957.444320138886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45957.444320138886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45957.444320138886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45957.444320138886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45957.444320138886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45957.444320138886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45957.444320138886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45957.444320138886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45957.444320138886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45957.444320138886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45957.444320138886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45957.444320138886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45957.444320138886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45957.444320138886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45957.444320138886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45957.444320138886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45957.444320138886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45957.444320138886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45957.444320138886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45957.444320138886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45957.444320138886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45957.444320138886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45957.444320138886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45957.444320138886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45957.444320138886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45957.444320138886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45957.444320138886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45957.444320138886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45957.444320138886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45957.444320138886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45957.444320138886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45957.444320138886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45957.444320138886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45957.444320138886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45957.444320138886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45957.444320138886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45957.444320138886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45957.444320138886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45957.444320138886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45957.444320138886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45957.444320138886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45957.444320138886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45957.444320138886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45957.444320138886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45957.444320138886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45957.444320138886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45957.444320138886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45957.444320138886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45957.444320138886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45957.444320138886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45957.444320138886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45957.444320138886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45957.444320138886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45957.444320138886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45957.444320138886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45957.444320138886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45957.444320138886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45957.444320138886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45957.444320138886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45957.444320138886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45957.444320138886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45957.444320138886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45957.444320138886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45957.444320138886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45957.444320138886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45957.444320138886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45957.444320138886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45957.444320138886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45957.444320138886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45957.444320138886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45957.444320138886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45957.444320138886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45957.444320138886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45957.444320138886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45957.444320138886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45957.444320138886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45957.444320138886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45957.444320138886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45957.444320138886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45957.444320138886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45957.444320138886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45957.444320138886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45957.444320138886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45957.444320138886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45957.444320138886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45957.444320138886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45957.444320138886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45957.444320138886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45957.444320138886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45957.444320138886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45957.444320138886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45957.444320138886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45957.444320138886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45957.444320138886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45957.444320138886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45957.444320138886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45957.444320138886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45957.444320138886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45957.444320138886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45957.444320138886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45957.444320138886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45957.444320138886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45957.444320138886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45957.444320138886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45957.444320138886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45957.444320138886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45957.444320138886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45957.444320138886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45957.444320138886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45957.444320138886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45957.444320138886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45957.444320138886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45957.444320138886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45957.444320138886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45957.444320138886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45957.444320138886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45957.444320138886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45957.444320138886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45957.444320138886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45957.444320138886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45957.444320138886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45957.444320138886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45957.444320138886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45957.444320138886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45957.444320138886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45957.444320138886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45957.444320138886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45957.444320138886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45957.444320138886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45957.444320138886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45957.444320138886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45957.444320138886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45957.444320138886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45957.444320138886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45957.444320138886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45957.444320138886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45957.444320138886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45957.444320138886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45957.444320138886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45957.444320138886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45957.444320138886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45957.444320138886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45957.444320138886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45957.444320138886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45957.444320138886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45957.444320138886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45957.444320138886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45957.444320138886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45957.444320138886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45957.444320138886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45957.444320138886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45957.444320138886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45957.444320138886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45957.444320138886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45957.444320138886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45957.444320138886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45957.444320138886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45957.444320138886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45957.444320138886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45957.444320138886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45957.444320138886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45957.444320138886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45957.444320138886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45957.444320138886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45957.444320138886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45957.444320138886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45957.444320138886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45957.444320138886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45957.444320138886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45957.444320138886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45957.444320138886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45957.444320138886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45957.444320138886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45957.444320138886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45957.444320138886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45957.444320138886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45957.444320138886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45957.444320138886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45957.444320138886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45957.444320138886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45957.444320138886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45957.444320138886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45957.444320138886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45957.444320138886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45957.444320138886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45957.444320138886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45957.444320138886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45957.444320138886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45957.444320138886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45957.444320138886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45957.444320138886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45957.444320138886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45957.444320138886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45957.444320138886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45957.444320138886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45957.444320138886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45957.444320138886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45957.444320138886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45957.444320138886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45957.444320138886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45957.444320138886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45957.444320138886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45957.444320138886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45957.444320138886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45957.444320138886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45957.444320138886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45957.444320138886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45957.444320138886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45957.444320138886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45957.444320138886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45957.444320138886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45957.444320138886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45957.444320138886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45957.444320138886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45957.444320138886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45957.444320138886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45957.444320138886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45957.444320138886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45957.444320138886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45957.444320138886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45957.444320138886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45957.444320138886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45957.444320138886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45957.444320138886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45957.444320138886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45957.444320138886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45957.444320138886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45957.444320138886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45957.444320138886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45957.444320138886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45957.444320138886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45957.444320138886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45957.444320138886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45957.444320138886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45957.444320138886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45957.444320138886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45957.444320138886</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6"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32204</v>
      </c>
      <c r="E2" s="106" t="s">
        <v>38998</v>
      </c>
      <c r="F2" s="107">
        <v>45957.36451388889</v>
      </c>
      <c r="G2" s="77">
        <f ca="1">IFERROR(NOW()-F2,"-")</f>
        <v>7.9806249996181577E-2</v>
      </c>
      <c r="H2" s="107">
        <v>45957.36451388889</v>
      </c>
      <c r="I2" s="103" t="str">
        <f>IFERROR(VLOOKUP(D2,DB!A:F,6,0),"")</f>
        <v>SCECO</v>
      </c>
      <c r="J2" s="102" t="str">
        <f>IFERROR(VLOOKUP(D2,DB!A:G,7,0),"")</f>
        <v>Dead+No BB Design</v>
      </c>
      <c r="K2" s="108" t="s">
        <v>39097</v>
      </c>
      <c r="L2" s="109" t="str">
        <f>IFERROR(VLOOKUP(D2,DB!A:I,9,0),"")</f>
        <v>Latis</v>
      </c>
    </row>
    <row r="3" spans="1:16383" ht="31.5" customHeight="1">
      <c r="A3" s="104" t="s">
        <v>39098</v>
      </c>
      <c r="B3" s="103" t="str">
        <f>IFERROR(VLOOKUP(D3,DB!A:K,11,0),"")</f>
        <v>R6</v>
      </c>
      <c r="C3" s="105">
        <v>1</v>
      </c>
      <c r="D3" s="103" t="s">
        <v>35051</v>
      </c>
      <c r="E3" s="106" t="s">
        <v>38998</v>
      </c>
      <c r="F3" s="107">
        <v>45957.368194444447</v>
      </c>
      <c r="G3" s="77">
        <f ca="1">IFERROR(NOW()-F3,"-")</f>
        <v>7.6125694438815117E-2</v>
      </c>
      <c r="H3" s="107">
        <v>45957.368194444447</v>
      </c>
      <c r="I3" s="103" t="str">
        <f>IFERROR(VLOOKUP(D3,DB!A:F,6,0),"")</f>
        <v>SCECO</v>
      </c>
      <c r="J3" s="102" t="str">
        <f>IFERROR(VLOOKUP(D3,DB!A:G,7,0),"")</f>
        <v>Vandalized</v>
      </c>
      <c r="K3" s="108" t="s">
        <v>39099</v>
      </c>
      <c r="L3" s="109" t="str">
        <f>IFERROR(VLOOKUP(D3,DB!A:I,9,0),"")</f>
        <v>Latis</v>
      </c>
    </row>
    <row r="4" spans="1:16383" ht="31.5" customHeight="1">
      <c r="A4" s="104" t="s">
        <v>39100</v>
      </c>
      <c r="B4" s="103" t="str">
        <f>IFERROR(VLOOKUP(D4,DB!A:K,11,0),"")</f>
        <v>R6</v>
      </c>
      <c r="C4" s="105">
        <v>1</v>
      </c>
      <c r="D4" s="103" t="s">
        <v>35862</v>
      </c>
      <c r="E4" s="106" t="s">
        <v>38998</v>
      </c>
      <c r="F4" s="107">
        <v>45957.390486111108</v>
      </c>
      <c r="G4" s="77">
        <f ca="1">IFERROR(NOW()-F4,"-")</f>
        <v>5.3834027778066229E-2</v>
      </c>
      <c r="H4" s="107">
        <v>45957.390486111108</v>
      </c>
      <c r="I4" s="103" t="str">
        <f>IFERROR(VLOOKUP(D4,DB!A:F,6,0),"")</f>
        <v>SCECO</v>
      </c>
      <c r="J4" s="102" t="str">
        <f>IFERROR(VLOOKUP(D4,DB!A:G,7,0),"")</f>
        <v>Vandalized</v>
      </c>
      <c r="K4" s="108" t="s">
        <v>39101</v>
      </c>
      <c r="L4" s="109" t="str">
        <f>IFERROR(VLOOKUP(D4,DB!A:I,9,0),"")</f>
        <v>Latis</v>
      </c>
    </row>
    <row r="5" spans="1:16383" ht="31.5" customHeight="1">
      <c r="A5" s="104" t="s">
        <v>39102</v>
      </c>
      <c r="B5" s="103" t="str">
        <f>IFERROR(VLOOKUP(D5,DB!A:K,11,0),"")</f>
        <v>R6</v>
      </c>
      <c r="C5" s="105">
        <v>4</v>
      </c>
      <c r="D5" s="103" t="s">
        <v>34819</v>
      </c>
      <c r="E5" s="106" t="s">
        <v>38998</v>
      </c>
      <c r="F5" s="107"/>
      <c r="G5" s="77">
        <f ca="1">IFERROR(NOW()-F5,"-")</f>
        <v>45957.444320138886</v>
      </c>
      <c r="H5" s="107">
        <v>45957.398449074077</v>
      </c>
      <c r="I5" s="103" t="str">
        <f>IFERROR(VLOOKUP(D5,DB!A:F,6,0),"")</f>
        <v>Generator-DG</v>
      </c>
      <c r="J5" s="102" t="str">
        <f>IFERROR(VLOOKUP(D5,DB!A:G,7,0),"")</f>
        <v>Dead</v>
      </c>
      <c r="K5" s="108" t="s">
        <v>39103</v>
      </c>
      <c r="L5" s="109" t="str">
        <f>IFERROR(VLOOKUP(D5,DB!A:I,9,0),"")</f>
        <v>Latis</v>
      </c>
    </row>
    <row r="6" spans="1:16383" ht="31.5" customHeight="1">
      <c r="A6" s="104" t="s">
        <v>39104</v>
      </c>
      <c r="B6" s="103" t="str">
        <f>IFERROR(VLOOKUP(D6,DB!A:K,11,0),"")</f>
        <v>R6</v>
      </c>
      <c r="C6" s="105"/>
      <c r="D6" s="103" t="s">
        <v>33073</v>
      </c>
      <c r="E6" s="106"/>
      <c r="F6" s="107"/>
      <c r="G6" s="77">
        <f ca="1">IFERROR(NOW()-F6,"-")</f>
        <v>45957.444320138886</v>
      </c>
      <c r="H6" s="107"/>
      <c r="I6" s="103" t="str">
        <f>IFERROR(VLOOKUP(D6,DB!A:F,6,0),"")</f>
        <v>SCECO</v>
      </c>
      <c r="J6" s="102" t="str">
        <f>IFERROR(VLOOKUP(D6,DB!A:G,7,0),"")</f>
        <v>Good</v>
      </c>
      <c r="K6" s="108" t="s">
        <v>39105</v>
      </c>
      <c r="L6" s="109" t="str">
        <f>IFERROR(VLOOKUP(D6,DB!A:I,9,0),"")</f>
        <v>Latis</v>
      </c>
    </row>
    <row r="7" spans="1:16383" ht="31.5" customHeight="1">
      <c r="A7" s="104"/>
      <c r="B7" s="103" t="str">
        <f>IFERROR(VLOOKUP(D7,DB!A:K,11,0),"")</f>
        <v/>
      </c>
      <c r="C7" s="105"/>
      <c r="D7" s="103"/>
      <c r="E7" s="106"/>
      <c r="F7" s="107"/>
      <c r="G7" s="77">
        <f ca="1">IFERROR(NOW()-F7,"-")</f>
        <v>45957.444320138886</v>
      </c>
      <c r="H7" s="107"/>
      <c r="I7" s="103" t="str">
        <f>IFERROR(VLOOKUP(D7,DB!A:F,6,0),"")</f>
        <v/>
      </c>
      <c r="J7" s="102" t="str">
        <f>IFERROR(VLOOKUP(D7,DB!A:G,7,0),"")</f>
        <v/>
      </c>
      <c r="K7" s="108"/>
      <c r="L7" s="109" t="str">
        <f>IFERROR(VLOOKUP(D7,DB!A:I,9,0),"")</f>
        <v/>
      </c>
    </row>
    <row r="8" spans="1:16383" ht="31.5" customHeight="1">
      <c r="A8" s="104"/>
      <c r="B8" s="103" t="str">
        <f>IFERROR(VLOOKUP(D8,DB!A:K,11,0),"")</f>
        <v>R6</v>
      </c>
      <c r="C8" s="105"/>
      <c r="D8" s="169" t="s">
        <v>33767</v>
      </c>
      <c r="E8" s="106"/>
      <c r="F8" s="107"/>
      <c r="G8" s="77">
        <f ca="1">IFERROR(NOW()-F8,"-")</f>
        <v>45957.444320138886</v>
      </c>
      <c r="H8" s="107"/>
      <c r="I8" s="103" t="str">
        <f>IFERROR(VLOOKUP(D8,DB!A:F,6,0),"")</f>
        <v>SCECO</v>
      </c>
      <c r="J8" s="102" t="str">
        <f>IFERROR(VLOOKUP(D8,DB!A:G,7,0),"")</f>
        <v>Vandalized</v>
      </c>
      <c r="K8" s="108"/>
      <c r="L8" s="109" t="str">
        <f>IFERROR(VLOOKUP(D8,DB!A:I,9,0),"")</f>
        <v>Latis</v>
      </c>
    </row>
    <row r="9" spans="1:16383" ht="31.5" customHeight="1">
      <c r="A9" s="104"/>
      <c r="B9" s="103" t="str">
        <f>IFERROR(VLOOKUP(D9,DB!A:K,11,0),"")</f>
        <v/>
      </c>
      <c r="C9" s="105"/>
      <c r="D9" s="103"/>
      <c r="E9" s="106"/>
      <c r="F9" s="107"/>
      <c r="G9" s="77">
        <f ca="1">IFERROR(NOW()-F9,"-")</f>
        <v>45957.444320138886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45957.444320138886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45957.444320138886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45957.444320138886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45957.444320138886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45957.444320138886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45957.444320138886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45957.444320138886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45957.444320138886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45957.444320138886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45957.444320138886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45957.444320138886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45957.444320138886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45957.444320138886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45957.444320138886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45957.444320138886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45957.444320138886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45957.444320138886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45957.444320138886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45957.444320138886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45957.444320138886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45957.444320138886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45957.444320138886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45957.444320138886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45957.444320138886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45957.444320138886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45957.444320138886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45957.444320138886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45957.444320138886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45957.444320138886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45957.444320138886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45957.444320138886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45957.444320138886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45957.444320138886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45957.444320138886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45957.444320138886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45957.444320138886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45957.444320138886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45957.444320138886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45957.444320138886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45957.444320138886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45957.444320138886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45957.444320138886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45957.444320138886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45957.444320138886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45957.444320138886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45957.444320138886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45957.444320138886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45957.444320138886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45957.444320138886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45957.444320138886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45957.444320138886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45957.444320138886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45957.444320138886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45957.444320138886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45957.444320138886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45957.444320138886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45957.444320138886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45957.444320138886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45957.444320138886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45957.444320138886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45957.444320138886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45957.444320138886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45957.444320138886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45957.444320138886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45957.444320138886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45957.444320138886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45957.444320138886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45957.444320138886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45957.444320138886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45957.444320138886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45957.444320138886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45957.444320138886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45957.444320138886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45957.444320138886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45957.444320138886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45957.444320138886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45957.444320138886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45957.444320138886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45957.444320138886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45957.444320138886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45957.444320138886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45957.444320138886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45957.444320138886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45957.444320138886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45957.444320138886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45957.444320138886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45957.444320138886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45957.444320138886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45957.444320138886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45957.444320138886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45957.444320138886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45957.444320138886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45957.444320138886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45957.444320138886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45957.444320138886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45957.444320138886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45957.444320138886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45957.444320138886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45957.444320138886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45957.444320138886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45957.444320138886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45957.444320138886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45957.444320138886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45957.444320138886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45957.444320138886</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2025-10-27T07:40:40Z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