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89" documentId="120_S{2AC9BD13-BADA-5192-A53E-5A8FF88502F6}" xr6:coauthVersionLast="47" xr6:coauthVersionMax="47" xr10:uidLastSave="{0CBFC4AD-10CB-4503-84D1-806F6303063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<sst xmlns="http://schemas.openxmlformats.org/spreadsheetml/2006/main" count="181602" uniqueCount="39217">
  <si>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</si>
  <si>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</si>
  <si>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</si>
  <si>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</si>
  <si>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</si>
  <si>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</si>
  <si>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</si>
  <si>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</si>
  <si>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</si>
  <si>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</si>
  <si>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</si>
  <si>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</si>
  <si>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</si>
  <si>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</si>
  <si>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</si>
  <si>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</si>
  <si>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</si>
  <si>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</si>
  <si>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</si>
  <si>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</si>
  <si>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</si>
  <si>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</si>
  <si>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</si>
  <si>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</si>
  <si>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</si>
  <si>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</si>
  <si>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</si>
  <si>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</si>
  <si>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</si>
  <si>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</si>
  <si>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</si>
  <si>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</si>
  <si>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</si>
  <si>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</si>
  <si>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</si>
  <si>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</si>
  <si>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</si>
  <si>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</si>
  <si>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</si>
  <si>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</si>
  <si>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</si>
  <si>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</si>
  <si>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</si>
  <si>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</si>
  <si>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</si>
  <si>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</si>
  <si>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</si>
  <si>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</si>
  <si>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</si>
  <si>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</si>
  <si>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</si>
  <si>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</si>
  <si>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</si>
  <si>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</si>
  <si>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</si>
  <si>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</si>
  <si>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</si>
  <si>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</si>
  <si>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</si>
  <si>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</si>
  <si>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</si>
  <si>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</si>
  <si>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</si>
  <si>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</si>
  <si>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</si>
  <si>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</si>
  <si>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</si>
  <si>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</si>
  <si>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</si>
  <si>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</si>
  <si>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</si>
  <si>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</si>
  <si>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</si>
  <si>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</si>
  <si>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</si>
  <si>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</si>
  <si>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</si>
  <si>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</si>
  <si>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</si>
  <si>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</si>
  <si>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</si>
  <si>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</si>
  <si>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</si>
  <si>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</si>
  <si>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</si>
  <si>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</si>
  <si>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</si>
  <si>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</si>
  <si>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</si>
  <si>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</si>
  <si>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</si>
  <si>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</si>
  <si>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</si>
  <si>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</si>
  <si>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</si>
  <si>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</si>
  <si>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</si>
  <si>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</si>
  <si>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</si>
  <si>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</si>
  <si>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</si>
  <si>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</si>
  <si>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</si>
  <si>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</si>
  <si>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</si>
  <si>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</si>
  <si>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</si>
  <si>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</si>
  <si>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</si>
  <si>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</si>
  <si>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</si>
  <si>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</si>
  <si>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</si>
  <si>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</si>
  <si>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</si>
  <si>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</si>
  <si>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</si>
  <si>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</si>
  <si>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</si>
  <si>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</si>
  <si>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</si>
  <si>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</si>
  <si>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</si>
  <si>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</si>
  <si>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</si>
  <si>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</si>
  <si>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</si>
  <si>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</si>
  <si>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</si>
  <si>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</si>
  <si>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</si>
  <si>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</si>
  <si>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</si>
  <si>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</si>
  <si>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</si>
  <si>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</si>
  <si>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</si>
  <si>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</si>
  <si>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</si>
  <si>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</si>
  <si>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</si>
  <si>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</si>
  <si>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</si>
  <si>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</si>
  <si>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</si>
  <si>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</si>
  <si>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</si>
  <si>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</si>
  <si>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</si>
  <si>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</si>
  <si>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</si>
  <si>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</si>
  <si>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</si>
  <si>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</si>
  <si>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</si>
  <si>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</si>
  <si>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</si>
  <si>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</si>
  <si>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</si>
  <si>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</si>
  <si>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</si>
  <si>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</si>
  <si>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</si>
  <si>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</si>
  <si>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</si>
  <si>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</si>
  <si>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</si>
  <si>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</si>
  <si>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</si>
  <si>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</si>
  <si>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</si>
  <si>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</si>
  <si>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</si>
  <si>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</si>
  <si>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</si>
  <si>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</si>
  <si>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</si>
  <si>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</si>
  <si>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</si>
  <si>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</si>
  <si>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</si>
  <si>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</si>
  <si>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</si>
  <si>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</si>
  <si>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</si>
  <si>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</si>
  <si>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</si>
  <si>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</si>
  <si>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</si>
  <si>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</si>
  <si>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</si>
  <si>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</si>
  <si>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</si>
  <si>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</si>
  <si>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</si>
  <si>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</si>
  <si>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</si>
  <si>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</si>
  <si>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</si>
  <si>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</si>
  <si>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</si>
  <si>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</si>
  <si>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</si>
  <si>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</si>
  <si>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</si>
  <si>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</si>
  <si>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</si>
  <si>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</si>
  <si>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</si>
  <si>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</si>
  <si>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</si>
  <si>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</si>
  <si>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</si>
  <si>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</si>
  <si>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</si>
  <si>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</si>
  <si>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</si>
  <si>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</si>
  <si>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</si>
  <si>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</si>
  <si>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</si>
  <si>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</si>
  <si>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</si>
  <si>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</si>
  <si>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</si>
  <si>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</si>
  <si>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</si>
  <si>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</si>
  <si>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</si>
  <si>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</si>
  <si>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</si>
  <si>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</si>
  <si>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</si>
  <si>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</si>
  <si>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</si>
  <si>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</si>
  <si>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</si>
  <si>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</si>
  <si>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</si>
  <si>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</si>
  <si>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</si>
  <si>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</si>
  <si>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</si>
  <si>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</si>
  <si>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</si>
  <si>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</si>
  <si>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</si>
  <si>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</si>
  <si>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</si>
  <si>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</si>
  <si>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</si>
  <si>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</si>
  <si>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</si>
  <si>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</si>
  <si>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</si>
  <si>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</si>
  <si>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</si>
  <si>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</si>
  <si>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</si>
  <si>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</si>
  <si>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</si>
  <si>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</si>
  <si>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</si>
  <si>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</si>
  <si>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</si>
  <si>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</si>
  <si>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</si>
  <si>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</si>
  <si>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</si>
  <si>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</si>
  <si>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</si>
  <si>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</si>
  <si>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</si>
  <si>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</si>
  <si>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</si>
  <si>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</si>
  <si>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</si>
  <si>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</si>
  <si>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</si>
  <si>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</si>
  <si>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</si>
  <si>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</si>
  <si>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</si>
  <si>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</si>
  <si>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</si>
  <si>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</si>
  <si>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</si>
  <si>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</si>
  <si>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</si>
  <si>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</si>
  <si>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</si>
  <si>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</si>
  <si>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</si>
  <si>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</si>
  <si>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</si>
  <si>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</si>
  <si>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</si>
  <si>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</si>
  <si>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</si>
  <si>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</si>
  <si>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</si>
  <si>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</si>
  <si>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</si>
  <si>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</si>
  <si>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</si>
  <si>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</si>
  <si>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</si>
  <si>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</si>
  <si>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</si>
  <si>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</si>
  <si>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</si>
  <si>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</si>
  <si>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</si>
  <si>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</si>
  <si>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</si>
  <si>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</si>
  <si>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</si>
  <si>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</si>
  <si>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</si>
  <si>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</si>
  <si>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</si>
  <si>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</si>
  <si>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</si>
  <si>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</si>
  <si>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</si>
  <si>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</si>
  <si>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</si>
  <si>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</si>
  <si>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</si>
  <si>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</si>
  <si>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</si>
  <si>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</si>
  <si>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</si>
  <si>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</si>
  <si>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</si>
  <si>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</si>
  <si>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</si>
  <si>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</si>
  <si>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</si>
  <si>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</si>
  <si>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</si>
  <si>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</si>
  <si>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</si>
  <si>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</si>
  <si>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</si>
  <si>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</si>
  <si>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</si>
  <si>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</si>
  <si>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</si>
  <si>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</si>
  <si>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</si>
  <si>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</si>
  <si>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</si>
  <si>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</si>
  <si>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</si>
  <si>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</si>
  <si>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</si>
  <si>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</si>
  <si>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</si>
  <si>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</si>
  <si>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</si>
  <si>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</si>
  <si>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</si>
  <si>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</si>
  <si>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</si>
  <si>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</si>
  <si>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</si>
  <si>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</si>
  <si>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</si>
  <si>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</si>
  <si>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</si>
  <si>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</si>
  <si>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</si>
  <si>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</si>
  <si>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</si>
  <si>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</si>
  <si>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</si>
  <si>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</si>
  <si>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</si>
  <si>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</si>
  <si>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</si>
  <si>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</si>
  <si>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</si>
  <si>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</si>
  <si>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</si>
  <si>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</si>
  <si>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</si>
  <si>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</si>
  <si>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</si>
  <si>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</si>
  <si>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</si>
  <si>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</si>
  <si>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</si>
  <si>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</si>
  <si>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</si>
  <si>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</si>
  <si>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</si>
  <si>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</si>
  <si>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</si>
  <si>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</si>
  <si>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</si>
  <si>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</si>
  <si>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</si>
  <si>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</si>
  <si>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</si>
  <si>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</si>
  <si>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</si>
  <si>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</si>
  <si>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</si>
  <si>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</si>
  <si>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</si>
  <si>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</si>
  <si>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</si>
  <si>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</si>
  <si>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</si>
  <si>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</si>
  <si>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</si>
  <si>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</si>
  <si>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</si>
  <si>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</si>
  <si>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</si>
  <si>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</si>
  <si>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</si>
  <si>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</si>
  <si>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</si>
  <si>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</si>
  <si>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</si>
  <si>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</si>
  <si>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</si>
  <si>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</si>
  <si>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</si>
  <si>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</si>
  <si>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</si>
  <si>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</si>
  <si>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</si>
  <si>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</si>
  <si>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</si>
  <si>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</si>
  <si>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</si>
  <si>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</si>
  <si>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</si>
  <si>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</si>
  <si>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</si>
  <si>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</si>
  <si>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</si>
  <si>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</si>
  <si>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</si>
  <si>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</si>
  <si>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</si>
  <si>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</si>
  <si>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</si>
  <si>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</si>
  <si>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</si>
  <si>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</si>
  <si>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</si>
  <si>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</si>
  <si>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</si>
  <si>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</si>
  <si>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</si>
  <si>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</si>
  <si>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</si>
  <si>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</si>
  <si>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</si>
  <si>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</si>
  <si>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</si>
  <si>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</si>
  <si>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</si>
  <si>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</si>
  <si>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</si>
  <si>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</si>
  <si>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</si>
  <si>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</si>
  <si>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</si>
  <si>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</si>
  <si>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</si>
  <si>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</si>
  <si>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</si>
  <si>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</si>
  <si>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</si>
  <si>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</si>
  <si>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</si>
  <si>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</si>
  <si>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</si>
  <si>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</si>
  <si>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</si>
  <si>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</si>
  <si>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</si>
  <si>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</si>
  <si>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</si>
  <si>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</si>
  <si>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</si>
  <si>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</si>
  <si>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</si>
  <si>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</si>
  <si>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</si>
  <si>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</si>
  <si>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</si>
  <si>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</si>
  <si>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</si>
  <si>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</si>
  <si>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</si>
  <si>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</si>
  <si>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</si>
  <si>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</si>
  <si>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</si>
  <si>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</si>
  <si>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</si>
  <si>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</si>
  <si>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</si>
  <si>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</si>
  <si>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</si>
  <si>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</si>
  <si>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</si>
  <si>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</si>
  <si>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</si>
  <si>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</si>
  <si>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</si>
  <si>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</si>
  <si>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</si>
  <si>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</si>
  <si>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</si>
  <si>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</si>
  <si>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</si>
  <si>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</si>
  <si>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</si>
  <si>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</si>
  <si>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</si>
  <si>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</si>
  <si>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</si>
  <si>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</si>
  <si>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</si>
  <si>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</si>
  <si>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</si>
  <si>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</si>
  <si>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</si>
  <si>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</si>
  <si>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</si>
  <si>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</si>
  <si>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</si>
  <si>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</si>
  <si>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</si>
  <si>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</si>
  <si>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</si>
  <si>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</si>
  <si>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</si>
  <si>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</si>
  <si>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</si>
  <si>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</si>
  <si>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</si>
  <si>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</si>
  <si>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</si>
  <si>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</si>
  <si>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</si>
  <si>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</si>
  <si>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</si>
  <si>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</si>
  <si>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</si>
  <si>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</si>
  <si>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</si>
  <si>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</si>
  <si>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</si>
  <si>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</si>
  <si>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</si>
  <si>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</si>
  <si>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</si>
  <si>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</si>
  <si>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</si>
  <si>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</si>
  <si>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</si>
  <si>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</si>
  <si>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</si>
  <si>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</si>
  <si>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</si>
  <si>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</si>
  <si>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</si>
  <si>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</si>
  <si>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</si>
  <si>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</si>
  <si>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</si>
  <si>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</si>
  <si>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</si>
  <si>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</si>
  <si>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</si>
  <si>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</si>
  <si>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</si>
  <si>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</si>
  <si>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</si>
  <si>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</si>
  <si>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</si>
  <si>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</si>
  <si>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</si>
  <si>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</si>
  <si>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</si>
  <si>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</si>
  <si>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</si>
  <si>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</si>
  <si>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</si>
  <si>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</si>
  <si>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</si>
  <si>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</si>
  <si>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</si>
  <si>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</si>
  <si>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</si>
  <si>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</si>
  <si>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</si>
  <si>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</si>
  <si>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</si>
  <si>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</si>
  <si>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</si>
  <si>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</si>
  <si>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</si>
  <si>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</si>
  <si>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</si>
  <si>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</si>
  <si>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</si>
  <si>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</si>
  <si>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</si>
  <si>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</si>
  <si>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</si>
  <si>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</si>
  <si>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</si>
  <si>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</si>
  <si>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</si>
  <si>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</si>
  <si>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</si>
  <si>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</si>
  <si>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</si>
  <si>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</si>
  <si>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</si>
  <si>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</si>
  <si>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</si>
  <si>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</si>
  <si>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</si>
  <si>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</si>
  <si>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</si>
  <si>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</si>
  <si>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</si>
  <si>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</si>
  <si>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</si>
  <si>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</si>
  <si>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</si>
  <si>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</si>
  <si>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</si>
  <si>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</si>
  <si>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</si>
  <si>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</si>
  <si>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</si>
  <si>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</si>
  <si>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</si>
  <si>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</si>
  <si>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</si>
  <si>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</si>
  <si>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</si>
  <si>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</si>
  <si>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</si>
  <si>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</si>
  <si>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</si>
  <si>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</si>
  <si>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</si>
  <si>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</si>
  <si>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</si>
  <si>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</si>
  <si>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</si>
  <si>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</si>
  <si>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</si>
  <si>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</si>
  <si>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</si>
  <si>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</si>
  <si>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</si>
  <si>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</si>
  <si>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</si>
  <si>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</si>
  <si>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</si>
  <si>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</si>
  <si>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</si>
  <si>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</si>
  <si>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</si>
  <si>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</si>
  <si>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</si>
  <si>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</si>
  <si>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</si>
  <si>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</si>
  <si>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</si>
  <si>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</si>
  <si>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</si>
  <si>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</si>
  <si>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</si>
  <si>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</si>
  <si>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</si>
  <si>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</si>
  <si>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</si>
  <si>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</si>
  <si>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</si>
  <si>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</si>
  <si>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</si>
  <si>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</si>
  <si>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</si>
  <si>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</si>
  <si>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</si>
  <si>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</si>
  <si>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</si>
  <si>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</si>
  <si>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</si>
  <si>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</si>
  <si>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</si>
  <si>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</si>
  <si>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</si>
  <si>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</si>
  <si>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</si>
  <si>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</si>
  <si>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</si>
  <si>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</si>
  <si>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</si>
  <si>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</si>
  <si>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</si>
  <si>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</si>
  <si>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</si>
  <si>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</si>
  <si>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</si>
  <si>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</si>
  <si>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</si>
  <si>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</si>
  <si>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</si>
  <si>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</si>
  <si>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</si>
  <si>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</si>
  <si>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</si>
  <si>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</si>
  <si>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</si>
  <si>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</si>
  <si>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</si>
  <si>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</si>
  <si>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</si>
  <si>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</si>
  <si>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</si>
  <si>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</si>
  <si>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</si>
  <si>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</si>
  <si>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</si>
  <si>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</si>
  <si>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</si>
  <si>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</si>
  <si>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</si>
  <si>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</si>
  <si>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</si>
  <si>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</si>
  <si>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</si>
  <si>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</si>
  <si>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</si>
  <si>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</si>
  <si>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</si>
  <si>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</si>
  <si>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</si>
  <si>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</si>
  <si>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</si>
  <si>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</si>
  <si>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</si>
  <si>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</si>
  <si>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</si>
  <si>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</si>
  <si>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</si>
  <si>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</si>
  <si>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</si>
  <si>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</si>
  <si>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</si>
  <si>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</si>
  <si>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</si>
  <si>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</si>
  <si>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</si>
  <si>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</si>
  <si>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</si>
  <si>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</si>
  <si>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</si>
  <si>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</si>
  <si>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</si>
  <si>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</si>
  <si>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</si>
  <si>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</si>
  <si>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</si>
  <si>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</si>
  <si>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</si>
  <si>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</si>
  <si>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</si>
  <si>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</si>
  <si>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</si>
  <si>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</si>
  <si>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</si>
  <si>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</si>
  <si>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</si>
  <si>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</si>
  <si>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</si>
  <si>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</si>
  <si>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</si>
  <si>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</si>
  <si>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</si>
  <si>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</si>
  <si>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</si>
  <si>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</si>
  <si>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</si>
  <si>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</si>
  <si>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</si>
  <si>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</si>
  <si>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</si>
  <si>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</si>
  <si>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</si>
  <si>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</si>
  <si>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</si>
  <si>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</si>
  <si>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</si>
  <si>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</si>
  <si>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</si>
  <si>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</si>
  <si>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</si>
  <si>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</si>
  <si>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</si>
  <si>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</si>
  <si>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</si>
  <si>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</si>
  <si>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</si>
  <si>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</si>
  <si>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</si>
  <si>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</si>
  <si>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</si>
  <si>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</si>
  <si>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</si>
  <si>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</si>
  <si>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</si>
  <si>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</si>
  <si>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</si>
  <si>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</si>
  <si>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</si>
  <si>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</si>
  <si>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</si>
  <si>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</si>
  <si>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</si>
  <si>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</si>
  <si>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</si>
  <si>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</si>
  <si>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</si>
  <si>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</si>
  <si>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</si>
  <si>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</si>
  <si>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</si>
  <si>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</si>
  <si>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</si>
  <si>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</si>
  <si>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</si>
  <si>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</si>
  <si>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</si>
  <si>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</si>
  <si>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</si>
  <si>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</si>
  <si>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</si>
  <si>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</si>
  <si>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</si>
  <si>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</si>
  <si>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</si>
  <si>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</si>
  <si>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</si>
  <si>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</si>
  <si>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</si>
  <si>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</si>
  <si>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</si>
  <si>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</si>
  <si>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</si>
  <si>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</si>
  <si>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</si>
  <si>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</si>
  <si>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</si>
  <si>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</si>
  <si>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</si>
  <si>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</si>
  <si>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</si>
  <si>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</si>
  <si>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</si>
  <si>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</si>
  <si>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</si>
  <si>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</si>
  <si>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</si>
  <si>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</si>
  <si>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</si>
  <si>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</si>
  <si>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</si>
  <si>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</si>
  <si>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</si>
  <si>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</si>
  <si>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</si>
  <si>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</si>
  <si>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</si>
  <si>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</si>
  <si>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</si>
  <si>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</si>
  <si>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</si>
  <si>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</si>
  <si>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</si>
  <si>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</si>
  <si>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</si>
  <si>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</si>
  <si>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</si>
  <si>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</si>
  <si>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</si>
  <si>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</si>
  <si>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</si>
  <si>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</si>
  <si>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</si>
  <si>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</si>
  <si>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</si>
  <si>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</si>
  <si>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</si>
  <si>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</si>
  <si>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</si>
  <si>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</si>
  <si>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</si>
  <si>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</si>
  <si>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</si>
  <si>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</si>
  <si>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</si>
  <si>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</si>
  <si>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</si>
  <si>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</si>
  <si>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</si>
  <si>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</si>
  <si>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</si>
  <si>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</si>
  <si>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</si>
  <si>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</si>
  <si>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</si>
  <si>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</si>
  <si>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</si>
  <si>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</si>
  <si>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</si>
  <si>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</si>
  <si>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</si>
  <si>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</si>
  <si>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</si>
  <si>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</si>
  <si>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</si>
  <si>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</si>
  <si>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</si>
  <si>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</si>
  <si>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</si>
  <si>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</si>
  <si>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</si>
  <si>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</si>
  <si>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</si>
  <si>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</si>
  <si>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</si>
  <si>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</si>
  <si>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</si>
  <si>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</si>
  <si>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</si>
  <si>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</si>
  <si>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</si>
  <si>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</si>
  <si>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</si>
  <si>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</si>
  <si>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</si>
  <si>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</si>
  <si>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</si>
  <si>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</si>
  <si>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</si>
  <si>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</si>
  <si>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</si>
  <si>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</si>
  <si>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</si>
  <si>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</si>
  <si>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</si>
  <si>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</si>
  <si>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</si>
  <si>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</si>
  <si>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</si>
  <si>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</si>
  <si>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</si>
  <si>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</si>
  <si>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</si>
  <si>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</si>
  <si>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</si>
  <si>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</si>
  <si>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</si>
  <si>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</si>
  <si>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</si>
  <si>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</si>
  <si>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</si>
  <si>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</si>
  <si>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</si>
  <si>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</si>
  <si>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</si>
  <si>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</si>
  <si>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</si>
  <si>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</si>
  <si>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</si>
  <si>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</si>
  <si>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</si>
  <si>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</si>
  <si>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</si>
  <si>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</si>
  <si>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</si>
  <si>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</si>
  <si>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</si>
  <si>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</si>
  <si>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</si>
  <si>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</si>
  <si>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</si>
  <si>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</si>
  <si>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</si>
  <si>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</si>
  <si>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</si>
  <si>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</si>
  <si>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</si>
  <si>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</si>
  <si>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</si>
  <si>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</si>
  <si>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</si>
  <si>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</si>
  <si>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</si>
  <si>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</si>
  <si>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</si>
  <si>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</si>
  <si>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</si>
  <si>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</si>
  <si>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</si>
  <si>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</si>
  <si>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</si>
  <si>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</si>
  <si>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</si>
  <si>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</si>
  <si>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</si>
  <si>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</si>
  <si>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</si>
  <si>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</si>
  <si>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</si>
  <si>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</si>
  <si>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</si>
  <si>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</si>
  <si>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</si>
  <si>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</si>
  <si>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</si>
  <si>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</si>
  <si>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</si>
  <si>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</si>
  <si>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</si>
  <si>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</si>
  <si>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</si>
  <si>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</si>
  <si>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</si>
  <si>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</si>
  <si>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</si>
  <si>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</si>
  <si>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</si>
  <si>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</si>
  <si>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</si>
  <si>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</si>
  <si>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</si>
  <si>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</si>
  <si>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</si>
  <si>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</si>
  <si>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</si>
  <si>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</si>
  <si>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</si>
  <si>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</si>
  <si>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</si>
  <si>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</si>
  <si>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</si>
  <si>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</si>
  <si>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</si>
  <si>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</si>
  <si>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</si>
  <si>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</si>
  <si>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</si>
  <si>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</si>
  <si>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</si>
  <si>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</si>
  <si>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</si>
  <si>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</si>
  <si>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</si>
  <si>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</si>
  <si>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</si>
  <si>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</si>
  <si>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</si>
  <si>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</si>
  <si>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</si>
  <si>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</si>
  <si>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</si>
  <si>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</si>
  <si>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</si>
  <si>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</si>
  <si>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</si>
  <si>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</si>
  <si>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</si>
  <si>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</si>
  <si>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</si>
  <si>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</si>
  <si>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</si>
  <si>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</si>
  <si>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</si>
  <si>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</si>
  <si>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</si>
  <si>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</si>
  <si>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</si>
  <si>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</si>
  <si>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</si>
  <si>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</si>
  <si>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</si>
  <si>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</si>
  <si>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</si>
  <si>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</si>
  <si>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</si>
  <si>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</si>
  <si>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</si>
  <si>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</si>
  <si>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</si>
  <si>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</si>
  <si>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</si>
  <si>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</si>
  <si>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</si>
  <si>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</si>
  <si>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</si>
  <si>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</si>
  <si>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</si>
  <si>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</si>
  <si>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</si>
  <si>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</si>
  <si>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</si>
  <si>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</si>
  <si>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</si>
  <si>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</si>
  <si>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</si>
  <si>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</si>
  <si>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</si>
  <si>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</si>
  <si>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</si>
  <si>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</si>
  <si>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</si>
  <si>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</si>
  <si>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</si>
  <si>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</si>
  <si>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</si>
  <si>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</si>
  <si>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</si>
  <si>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</si>
  <si>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</si>
  <si>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</si>
  <si>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</si>
  <si>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</si>
  <si>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</si>
  <si>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</si>
  <si>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</si>
  <si>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</si>
  <si>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</si>
  <si>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</si>
  <si>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</si>
  <si>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</si>
  <si>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</si>
  <si>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</si>
  <si>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</si>
  <si>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</si>
  <si>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</si>
  <si>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</si>
  <si>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</si>
  <si>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</si>
  <si>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</si>
  <si>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</si>
  <si>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</si>
  <si>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</si>
  <si>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</si>
  <si>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</si>
  <si>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</si>
  <si>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</si>
  <si>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</si>
  <si>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</si>
  <si>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</si>
  <si>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</si>
  <si>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</si>
  <si>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</si>
  <si>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</si>
  <si>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</si>
  <si>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</si>
  <si>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</si>
  <si>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</si>
  <si>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</si>
  <si>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</si>
  <si>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</si>
  <si>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</si>
  <si>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</si>
  <si>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</si>
  <si>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</si>
  <si>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</si>
  <si>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</si>
  <si>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</si>
  <si>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</si>
  <si>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</si>
  <si>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</si>
  <si>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</si>
  <si>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</si>
  <si>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</si>
  <si>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</si>
  <si>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</si>
  <si>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</si>
  <si>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</si>
  <si>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</si>
  <si>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</si>
  <si>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</si>
  <si>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</si>
  <si>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</si>
  <si>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</si>
  <si>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</si>
  <si>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</si>
  <si>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</si>
  <si>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</si>
  <si>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</si>
  <si>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</si>
  <si>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</si>
  <si>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</si>
  <si>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</si>
  <si>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</si>
  <si>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</si>
  <si>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</si>
  <si>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</si>
  <si>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</si>
  <si>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</si>
  <si>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</si>
  <si>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</si>
  <si>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</si>
  <si>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</si>
  <si>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</si>
  <si>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</si>
  <si>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</si>
  <si>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</si>
  <si>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</si>
  <si>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</si>
  <si>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</si>
  <si>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</si>
  <si>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</si>
  <si>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</si>
  <si>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</si>
  <si>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</si>
  <si>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</si>
  <si>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</si>
  <si>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</si>
  <si>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</si>
  <si>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</si>
  <si>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</si>
  <si>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</si>
  <si>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</si>
  <si>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</si>
  <si>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</si>
  <si>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</si>
  <si>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</si>
  <si>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</si>
  <si>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</si>
  <si>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</si>
  <si>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</si>
  <si>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</si>
  <si>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</si>
  <si>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</si>
  <si>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</si>
  <si>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</si>
  <si>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</si>
  <si>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</si>
  <si>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</si>
  <si>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</si>
  <si>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</si>
  <si>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</si>
  <si>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</si>
  <si>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</si>
  <si>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</si>
  <si>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</si>
  <si>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</si>
  <si>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</si>
  <si>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</si>
  <si>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</si>
  <si>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</si>
  <si>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</si>
  <si>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</si>
  <si>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</si>
  <si>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</si>
  <si>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</si>
  <si>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</si>
  <si>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</si>
  <si>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</si>
  <si>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</si>
  <si>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</si>
  <si>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</si>
  <si>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</si>
  <si>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</si>
  <si>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</si>
  <si>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</si>
  <si>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</si>
  <si>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</si>
  <si>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</si>
  <si>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</si>
  <si>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</si>
  <si>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</si>
  <si>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</si>
  <si>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</si>
  <si>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</si>
  <si>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</si>
  <si>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</si>
  <si>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</si>
  <si>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</si>
  <si>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</si>
  <si>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</si>
  <si>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</si>
  <si>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</si>
  <si>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</si>
  <si>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</si>
  <si>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</si>
  <si>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</si>
  <si>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</si>
  <si>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</si>
  <si>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</si>
  <si>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</si>
  <si>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</si>
  <si>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</si>
  <si>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</si>
  <si>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</si>
  <si>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</si>
  <si>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</si>
  <si>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</si>
  <si>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</si>
  <si>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</si>
  <si>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</si>
  <si>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</si>
  <si>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</si>
  <si>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</si>
  <si>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</si>
  <si>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</si>
  <si>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</si>
  <si>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</si>
  <si>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</si>
  <si>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</si>
  <si>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</si>
  <si>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</si>
  <si>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</si>
  <si>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</si>
  <si>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</si>
  <si>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</si>
  <si>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</si>
  <si>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</si>
  <si>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</si>
  <si>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</si>
  <si>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</si>
  <si>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</si>
  <si>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</si>
  <si>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</si>
  <si>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</si>
  <si>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</si>
  <si>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</si>
  <si>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</si>
  <si>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</si>
  <si>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</si>
  <si>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</si>
  <si>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</si>
  <si>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</si>
  <si>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</si>
  <si>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</si>
  <si>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</si>
  <si>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</si>
  <si>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</si>
  <si>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</si>
  <si>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</si>
  <si>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</si>
  <si>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</si>
  <si>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</si>
  <si>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</si>
  <si>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</si>
  <si>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</si>
  <si>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</si>
  <si>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</si>
  <si>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</si>
  <si>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</si>
  <si>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</si>
  <si>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</si>
  <si>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</si>
  <si>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</si>
  <si>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</si>
  <si>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</si>
  <si>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</si>
  <si>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</si>
  <si>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</si>
  <si>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</si>
  <si>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</si>
  <si>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</si>
  <si>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</si>
  <si>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</si>
  <si>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</si>
  <si>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</si>
  <si>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</si>
  <si>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</si>
  <si>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</si>
  <si>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</si>
  <si>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</si>
  <si>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</si>
  <si>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</si>
  <si>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</si>
  <si>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</si>
  <si>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</si>
  <si>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</si>
  <si>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</si>
  <si>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</si>
  <si>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</si>
  <si>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</si>
  <si>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</si>
  <si>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</si>
  <si>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</si>
  <si>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</si>
  <si>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</si>
  <si>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</si>
  <si>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</si>
  <si>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</si>
  <si>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</si>
  <si>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</si>
  <si>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</si>
  <si>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</si>
  <si>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</si>
  <si>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</si>
  <si>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</si>
  <si>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</si>
  <si>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</si>
  <si>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</si>
  <si>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</si>
  <si>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</si>
  <si>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</si>
  <si>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</si>
  <si>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</si>
  <si>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</si>
  <si>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</si>
  <si>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</si>
  <si>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</si>
  <si>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</si>
  <si>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</si>
  <si>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</si>
  <si>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</si>
  <si>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</si>
  <si>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</si>
  <si>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</si>
  <si>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</si>
  <si>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</si>
  <si>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</si>
  <si>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</si>
  <si>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</si>
  <si>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</si>
  <si>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</si>
  <si>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</si>
  <si>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</si>
  <si>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</si>
  <si>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</si>
  <si>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</si>
  <si>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</si>
  <si>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</si>
  <si>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</si>
  <si>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</si>
  <si>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</si>
  <si>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</si>
  <si>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</si>
  <si>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</si>
  <si>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</si>
  <si>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</si>
  <si>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</si>
  <si>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</si>
  <si>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</si>
  <si>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</si>
  <si>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</si>
  <si>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</si>
  <si>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</si>
  <si>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</si>
  <si>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</si>
  <si>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</si>
  <si>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</si>
  <si>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</si>
  <si>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</si>
  <si>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</si>
  <si>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</si>
  <si>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</si>
  <si>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</si>
  <si>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</si>
  <si>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</si>
  <si>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</si>
  <si>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</si>
  <si>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</si>
  <si>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</si>
  <si>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</si>
  <si>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</si>
  <si>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</si>
  <si>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</si>
  <si>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</si>
  <si>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</si>
  <si>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</si>
  <si>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</si>
  <si>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</si>
  <si>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</si>
  <si>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</si>
  <si>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</si>
  <si>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</si>
  <si>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</si>
  <si>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</si>
  <si>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</si>
  <si>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</si>
  <si>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</si>
  <si>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</si>
  <si>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</si>
  <si>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</si>
  <si>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</si>
  <si>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</si>
  <si>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</si>
  <si>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</si>
  <si>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</si>
  <si>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</si>
  <si>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</si>
  <si>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</si>
  <si>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</si>
  <si>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</si>
  <si>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</si>
  <si>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</si>
  <si>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</si>
  <si>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</si>
  <si>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</si>
  <si>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</si>
  <si>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</si>
  <si>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</si>
  <si>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</si>
  <si>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</si>
  <si>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</si>
  <si>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</si>
  <si>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</si>
  <si>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</si>
  <si>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</si>
  <si>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</si>
  <si>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</si>
  <si>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</si>
  <si>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</si>
  <si>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</si>
  <si>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</si>
  <si>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</si>
  <si>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</si>
  <si>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</si>
  <si>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</si>
  <si>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</si>
  <si>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</si>
  <si>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</si>
  <si>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</si>
  <si>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</si>
  <si>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</si>
  <si>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</si>
  <si>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</si>
  <si>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</si>
  <si>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</si>
  <si>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</si>
  <si>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</si>
  <si>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</si>
  <si>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</si>
  <si>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</si>
  <si>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</si>
  <si>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</si>
  <si>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</si>
  <si>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</si>
  <si>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</si>
  <si>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</si>
  <si>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</si>
  <si>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</si>
  <si>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</si>
  <si>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</si>
  <si>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</si>
  <si>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</si>
  <si>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</si>
  <si>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</si>
  <si>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</si>
  <si>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</si>
  <si>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</si>
  <si>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</si>
  <si>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</si>
  <si>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</si>
  <si>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</si>
  <si>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</si>
  <si>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</si>
  <si>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</si>
  <si>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</si>
  <si>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</si>
  <si>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</si>
  <si>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</si>
  <si>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</si>
  <si>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</si>
  <si>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</si>
  <si>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</si>
  <si>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</si>
  <si>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</si>
  <si>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</si>
  <si>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</si>
  <si>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</si>
  <si>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</si>
  <si>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</si>
  <si>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</si>
  <si>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</si>
  <si>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</si>
  <si>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</si>
  <si>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</si>
  <si>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</si>
  <si>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</si>
  <si>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</si>
  <si>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</si>
  <si>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</si>
  <si>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</si>
  <si>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</si>
  <si>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</si>
  <si>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</si>
  <si>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</si>
  <si>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</si>
  <si>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</si>
  <si>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</si>
  <si>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</si>
  <si>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</si>
  <si>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</si>
  <si>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</si>
  <si>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</si>
  <si>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</si>
  <si>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</si>
  <si>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</si>
  <si>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</si>
  <si>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</si>
  <si>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</si>
  <si>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</si>
  <si>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</si>
  <si>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</si>
  <si>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</si>
  <si>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</si>
  <si>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</si>
  <si>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</si>
  <si>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</si>
  <si>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</si>
  <si>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</si>
  <si>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</si>
  <si>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</si>
  <si>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</si>
  <si>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</si>
  <si>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</si>
  <si>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</si>
  <si>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</si>
  <si>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</si>
  <si>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</si>
  <si>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</si>
  <si>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</si>
  <si>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</si>
  <si>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</si>
  <si>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</si>
  <si>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</si>
  <si>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</si>
  <si>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</si>
  <si>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</si>
  <si>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</si>
  <si>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</si>
  <si>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</si>
  <si>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</si>
  <si>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</si>
  <si>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</si>
  <si>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</si>
  <si>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</si>
  <si>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</si>
  <si>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</si>
  <si>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</si>
  <si>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</si>
  <si>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</si>
  <si>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</si>
  <si>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</si>
  <si>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</si>
  <si>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</si>
  <si>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</si>
  <si>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</si>
  <si>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</si>
  <si>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</si>
  <si>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</si>
  <si>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</si>
  <si>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</si>
  <si>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</si>
  <si>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</si>
  <si>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</si>
  <si>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</si>
  <si>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</si>
  <si>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</si>
  <si>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</si>
  <si>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</si>
  <si>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</si>
  <si>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</si>
  <si>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</si>
  <si>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</si>
  <si>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</si>
  <si>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</si>
  <si>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</si>
  <si>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</si>
  <si>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</si>
  <si>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</si>
  <si>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</si>
  <si>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</si>
  <si>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</si>
  <si>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</si>
  <si>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</si>
  <si>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</si>
  <si>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</si>
  <si>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</si>
  <si>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</si>
  <si>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</si>
  <si>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</si>
  <si>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</si>
  <si>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</si>
  <si>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</si>
  <si>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</si>
  <si>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</si>
  <si>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</si>
  <si>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</si>
  <si>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</si>
  <si>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</si>
  <si>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</si>
  <si>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</si>
  <si>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</si>
  <si>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</si>
  <si>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</si>
  <si>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</si>
  <si>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</si>
  <si>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</si>
  <si>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</si>
  <si>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</si>
  <si>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</si>
  <si>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</si>
  <si>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</si>
  <si>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</si>
  <si>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</si>
  <si>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</si>
  <si>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</si>
  <si>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</si>
  <si>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</si>
  <si>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</si>
  <si>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</si>
  <si>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</si>
  <si>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</si>
  <si>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</si>
  <si>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</si>
  <si>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</si>
  <si>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</si>
  <si>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</si>
  <si>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</si>
  <si>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</si>
  <si>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</si>
  <si>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</si>
  <si>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</si>
  <si>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</si>
  <si>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</si>
  <si>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</si>
  <si>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</si>
  <si>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</si>
  <si>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</si>
  <si>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</si>
  <si>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</si>
  <si>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</si>
  <si>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</si>
  <si>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</si>
  <si>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</si>
  <si>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</si>
  <si>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</si>
  <si>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</si>
  <si>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</si>
  <si>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</si>
  <si>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</si>
  <si>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</si>
  <si>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</si>
  <si>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</si>
  <si>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</si>
  <si>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</si>
  <si>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</si>
  <si>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</si>
  <si>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</si>
  <si>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</si>
  <si>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</si>
  <si>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</si>
  <si>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</si>
  <si>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</si>
  <si>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</si>
  <si>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</si>
  <si>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</si>
  <si>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</si>
  <si>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</si>
  <si>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</si>
  <si>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</si>
  <si>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</si>
  <si>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</si>
  <si>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</si>
  <si>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</si>
  <si>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</si>
  <si>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</si>
  <si>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</si>
  <si>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</si>
  <si>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</si>
  <si>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</si>
  <si>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</si>
  <si>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</si>
  <si>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</si>
  <si>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</si>
  <si>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</si>
  <si>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</si>
  <si>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</si>
  <si>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</si>
  <si>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</si>
  <si>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</si>
  <si>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</si>
  <si>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</si>
  <si>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</si>
  <si>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</si>
  <si>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</si>
  <si>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</si>
  <si>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</si>
  <si>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</si>
  <si>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</si>
  <si>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</si>
  <si>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</si>
  <si>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</si>
  <si>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</si>
  <si>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</si>
  <si>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</si>
  <si>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</si>
  <si>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</si>
  <si>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</si>
  <si>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</si>
  <si>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</si>
  <si>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</si>
  <si>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</si>
  <si>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</si>
  <si>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</si>
  <si>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</si>
  <si>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</si>
  <si>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</si>
  <si>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</si>
  <si>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</si>
  <si>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</si>
  <si>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</si>
  <si>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</si>
  <si>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</si>
  <si>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</si>
  <si>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</si>
  <si>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</si>
  <si>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</si>
  <si>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</si>
  <si>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</si>
  <si>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</si>
  <si>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</si>
  <si>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</si>
  <si>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</si>
  <si>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</si>
  <si>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</si>
  <si>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</si>
  <si>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</si>
  <si>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</si>
  <si>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</si>
  <si>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</si>
  <si>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</si>
  <si>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</si>
  <si>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</si>
  <si>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</si>
  <si>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</si>
  <si>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</si>
  <si>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</si>
  <si>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</si>
  <si>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</si>
  <si>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</si>
  <si>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</si>
  <si>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</si>
  <si>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</si>
  <si>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</si>
  <si>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</si>
  <si>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</si>
  <si>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</si>
  <si>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</si>
  <si>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</si>
  <si>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</si>
  <si>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</si>
  <si>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</si>
  <si>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</si>
  <si>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</si>
  <si>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</si>
  <si>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</si>
  <si>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</si>
  <si>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</si>
  <si>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</si>
  <si>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</si>
  <si>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</si>
  <si>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</si>
  <si>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</si>
  <si>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</si>
  <si>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</si>
  <si>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</si>
  <si>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</si>
  <si>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</si>
  <si>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</si>
  <si>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</si>
  <si>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</si>
  <si>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</si>
  <si>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</si>
  <si>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</si>
  <si>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</si>
  <si>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</si>
  <si>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</si>
  <si>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</si>
  <si>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</si>
  <si>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</si>
  <si>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</si>
  <si>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</si>
  <si>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</si>
  <si>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</si>
  <si>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</si>
  <si>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</si>
  <si>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</si>
  <si>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</si>
  <si>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</si>
  <si>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</si>
  <si>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</si>
  <si>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</si>
  <si>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</si>
  <si>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</si>
  <si>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</si>
  <si>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</si>
  <si>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</si>
  <si>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</si>
  <si>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</si>
  <si>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</si>
  <si>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</si>
  <si>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</si>
  <si>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</si>
  <si>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</si>
  <si>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</si>
  <si>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</si>
  <si>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</si>
  <si>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</si>
  <si>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</si>
  <si>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</si>
  <si>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</si>
  <si>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</si>
  <si>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</si>
  <si>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</si>
  <si>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</si>
  <si>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</si>
  <si>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</si>
  <si>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</si>
  <si>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</si>
  <si>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</si>
  <si>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</si>
  <si>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</si>
  <si>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</si>
  <si>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</si>
  <si>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</si>
  <si>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</si>
  <si>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</si>
  <si>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</si>
  <si>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</si>
  <si>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</si>
  <si>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</si>
  <si>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</si>
  <si>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</si>
  <si>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</si>
  <si>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</si>
  <si>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</si>
  <si>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</si>
  <si>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</si>
  <si>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</si>
  <si>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</si>
  <si>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</si>
  <si>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</si>
  <si>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</si>
  <si>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</si>
  <si>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</si>
  <si>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</si>
  <si>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</si>
  <si>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</si>
  <si>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</si>
  <si>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</si>
  <si>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</si>
  <si>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</si>
  <si>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</si>
  <si>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</si>
  <si>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</si>
  <si>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</si>
  <si>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</si>
  <si>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</si>
  <si>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</si>
  <si>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</si>
  <si>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</si>
  <si>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</si>
  <si>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</si>
  <si>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</si>
  <si>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</si>
  <si>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</si>
  <si>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</si>
  <si>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</si>
  <si>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</si>
  <si>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</si>
  <si>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</si>
  <si>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</si>
  <si>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</si>
  <si>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</si>
  <si>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</si>
  <si>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</si>
  <si>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</si>
  <si>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</si>
  <si>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</si>
  <si>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</si>
  <si>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</si>
  <si>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</si>
  <si>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</si>
  <si>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</si>
  <si>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</si>
  <si>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</si>
  <si>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</si>
  <si>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</si>
  <si>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</si>
  <si>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</si>
  <si>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</si>
  <si>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</si>
  <si>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</si>
  <si>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</si>
  <si>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</si>
  <si>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</si>
  <si>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</si>
  <si>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</si>
  <si>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</si>
  <si>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</si>
  <si>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</si>
  <si>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</si>
  <si>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</si>
  <si>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</si>
  <si>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</si>
  <si>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</si>
  <si>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</si>
  <si>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</si>
  <si>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</si>
  <si>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</si>
  <si>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</si>
  <si>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</si>
  <si>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</si>
  <si>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</si>
  <si>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</si>
  <si>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</si>
  <si>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</si>
  <si>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</si>
  <si>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</si>
  <si>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</si>
  <si>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</si>
  <si>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</si>
  <si>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</si>
  <si>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</si>
  <si>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</si>
  <si>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</si>
  <si>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</si>
  <si>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</si>
  <si>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</si>
  <si>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</si>
  <si>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</si>
  <si>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</si>
  <si>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</si>
  <si>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</si>
  <si>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</si>
  <si>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</si>
  <si>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</si>
  <si>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</si>
  <si>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</si>
  <si>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</si>
  <si>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</si>
  <si>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</si>
  <si>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</si>
  <si>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</si>
  <si>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</si>
  <si>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</si>
  <si>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</si>
  <si>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</si>
  <si>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</si>
  <si>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</si>
  <si>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</si>
  <si>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</si>
  <si>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</si>
  <si>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</si>
  <si>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</si>
  <si>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</si>
  <si>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</si>
  <si>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</si>
  <si>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</si>
  <si>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</si>
  <si>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</si>
  <si>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</si>
  <si>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</si>
  <si>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</si>
  <si>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</si>
  <si>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</si>
  <si>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</si>
  <si>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</si>
  <si>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</si>
  <si>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</si>
  <si>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</si>
  <si>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</si>
  <si>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</si>
  <si>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</si>
  <si>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</si>
  <si>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</si>
  <si>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</si>
  <si>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</si>
  <si>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</si>
  <si>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</si>
  <si>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</si>
  <si>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</si>
  <si>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</si>
  <si>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</si>
  <si>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</si>
  <si>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</si>
  <si>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</si>
  <si>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</si>
  <si>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</si>
  <si>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</si>
  <si>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</si>
  <si>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</si>
  <si>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</si>
  <si>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</si>
  <si>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</si>
  <si>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</si>
  <si>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</si>
  <si>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</si>
  <si>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</si>
  <si>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</si>
  <si>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</si>
  <si>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</si>
  <si>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</si>
  <si>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</si>
  <si>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</si>
  <si>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</si>
  <si>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</si>
  <si>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</si>
  <si>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</si>
  <si>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</si>
  <si>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</si>
  <si>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</si>
  <si>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</si>
  <si>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</si>
  <si>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</si>
  <si>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</si>
  <si>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</si>
  <si>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</si>
  <si>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</si>
  <si>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</si>
  <si>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</si>
  <si>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</si>
  <si>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</si>
  <si>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</si>
  <si>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</si>
  <si>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</si>
  <si>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</si>
  <si>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</si>
  <si>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</si>
  <si>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</si>
  <si>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</si>
  <si>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</si>
  <si>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</si>
  <si>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</si>
  <si>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</si>
  <si>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</si>
  <si>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</si>
  <si>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</si>
  <si>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</si>
  <si>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</si>
  <si>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</si>
  <si>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</si>
  <si>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</si>
  <si>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</si>
  <si>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</si>
  <si>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</si>
  <si>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</si>
  <si>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</si>
  <si>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</si>
  <si>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</si>
  <si>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</si>
  <si>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</si>
  <si>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</si>
  <si>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</si>
  <si>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</si>
  <si>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</si>
  <si>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</si>
  <si>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</si>
  <si>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</si>
  <si>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</si>
  <si>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</si>
  <si>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</si>
  <si>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</si>
  <si>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</si>
  <si>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</si>
  <si>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</si>
  <si>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</si>
  <si>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</si>
  <si>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</si>
  <si>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</si>
  <si>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</si>
  <si>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</si>
  <si>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</si>
  <si>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</si>
  <si>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</si>
  <si>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</si>
  <si>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</si>
  <si>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</si>
  <si>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</si>
  <si>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</si>
  <si>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</si>
  <si>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</si>
  <si>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</si>
  <si>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</si>
  <si>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</si>
  <si>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</si>
  <si>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</si>
  <si>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</si>
  <si>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</si>
  <si>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</si>
  <si>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</si>
  <si>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</si>
  <si>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</si>
  <si>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</si>
  <si>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</si>
  <si>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</si>
  <si>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</si>
  <si>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</si>
  <si>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</si>
  <si>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</si>
  <si>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</si>
  <si>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</si>
  <si>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</si>
  <si>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</si>
  <si>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</si>
  <si>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</si>
  <si>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</si>
  <si>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</si>
  <si>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</si>
  <si>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</si>
  <si>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</si>
  <si>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</si>
  <si>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</si>
  <si>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</si>
  <si>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</si>
  <si>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</si>
  <si>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</si>
  <si>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</si>
  <si>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</si>
  <si>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</si>
  <si>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</si>
  <si>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</si>
  <si>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</si>
  <si>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</si>
  <si>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</si>
  <si>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</si>
  <si>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</si>
  <si>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</si>
  <si>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</si>
  <si>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</si>
  <si>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</si>
  <si>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</si>
  <si>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</si>
  <si>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</si>
  <si>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</si>
  <si>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</si>
  <si>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</si>
  <si>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</si>
  <si>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</si>
  <si>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</si>
  <si>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</si>
  <si>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</si>
  <si>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</si>
  <si>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</si>
  <si>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</si>
  <si>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</si>
  <si>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</si>
  <si>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</si>
  <si>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</si>
  <si>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</si>
  <si>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</si>
  <si>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</si>
  <si>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</si>
  <si>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</si>
  <si>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</si>
  <si>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</si>
  <si>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</si>
  <si>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</si>
  <si>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</si>
  <si>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</si>
  <si>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</si>
  <si>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</si>
  <si>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</si>
  <si>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</si>
  <si>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</si>
  <si>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</si>
  <si>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</si>
  <si>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</si>
  <si>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</si>
  <si>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</si>
  <si>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</si>
  <si>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</si>
  <si>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</si>
  <si>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</si>
  <si>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</si>
  <si>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</si>
  <si>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</si>
  <si>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</si>
  <si>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</si>
  <si>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</si>
  <si>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</si>
  <si>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</si>
  <si>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</si>
  <si>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</si>
  <si>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</si>
  <si>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</si>
  <si>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</si>
  <si>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</si>
  <si>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</si>
  <si>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</si>
  <si>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</si>
  <si>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</si>
  <si>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</si>
  <si>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</si>
  <si>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</si>
  <si>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</si>
  <si>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</si>
  <si>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</si>
  <si>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</si>
  <si>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</si>
  <si>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</si>
  <si>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</si>
  <si>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</si>
  <si>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</si>
  <si>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</si>
  <si>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</si>
  <si>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</si>
  <si>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</si>
  <si>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</si>
  <si>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</si>
  <si>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</si>
  <si>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</si>
  <si>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</si>
  <si>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</si>
  <si>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</si>
  <si>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</si>
  <si>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</si>
  <si>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</si>
  <si>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</si>
  <si>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</si>
  <si>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</si>
  <si>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</si>
  <si>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</si>
  <si>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</si>
  <si>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</si>
  <si>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</si>
  <si>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</si>
  <si>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</si>
  <si>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</si>
  <si>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</si>
  <si>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</si>
  <si>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</si>
  <si>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</si>
  <si>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</si>
  <si>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</si>
  <si>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</si>
  <si>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</si>
  <si>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</si>
  <si>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</si>
  <si>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</si>
  <si>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</si>
  <si>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</si>
  <si>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</si>
  <si>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</si>
  <si>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</si>
  <si>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</si>
  <si>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</si>
  <si>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</si>
  <si>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</si>
  <si>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</si>
  <si>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</si>
  <si>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</si>
  <si>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</si>
  <si>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</si>
  <si>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</si>
  <si>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</si>
  <si>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</si>
  <si>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</si>
  <si>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</si>
  <si>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</si>
  <si>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</si>
  <si>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</si>
  <si>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</si>
  <si>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</si>
  <si>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</si>
  <si>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</si>
  <si>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</si>
  <si>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</si>
  <si>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</si>
  <si>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</si>
  <si>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</si>
  <si>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</si>
  <si>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</si>
  <si>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</si>
  <si>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</si>
  <si>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</si>
  <si>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</si>
  <si>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</si>
  <si>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</si>
  <si>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</si>
  <si>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</si>
  <si>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</si>
  <si>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</si>
  <si>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</si>
  <si>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</si>
  <si>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</si>
  <si>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</si>
  <si>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</si>
  <si>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</si>
  <si>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</si>
  <si>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</si>
  <si>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</si>
  <si>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</si>
  <si>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</si>
  <si>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</si>
  <si>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</si>
  <si>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</si>
  <si>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</si>
  <si>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</si>
  <si>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</si>
  <si>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</si>
  <si>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</si>
  <si>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</si>
  <si>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</si>
  <si>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</si>
  <si>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</si>
  <si>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</si>
  <si>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</si>
  <si>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</si>
  <si>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</si>
  <si>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</si>
  <si>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</si>
  <si>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</si>
  <si>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</si>
  <si>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</si>
  <si>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</si>
  <si>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</si>
  <si>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</si>
  <si>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</si>
  <si>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</si>
  <si>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</si>
  <si>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</si>
  <si>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</si>
  <si>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</si>
  <si>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</si>
  <si>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</si>
  <si>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</si>
  <si>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</si>
  <si>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</si>
  <si>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</si>
  <si>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</si>
  <si>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</si>
  <si>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</si>
  <si>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</si>
  <si>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</si>
  <si>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</si>
  <si>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</si>
  <si>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</si>
  <si>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</si>
  <si>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</si>
  <si>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</si>
  <si>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</si>
  <si>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</si>
  <si>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</si>
  <si>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</si>
  <si>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</si>
  <si>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</si>
  <si>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</si>
  <si>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</si>
  <si>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</si>
  <si>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</si>
  <si>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</si>
  <si>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</si>
  <si>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</si>
  <si>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</si>
  <si>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</si>
  <si>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</si>
  <si>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</si>
  <si>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</si>
  <si>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</si>
  <si>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</si>
  <si>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</si>
  <si>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</si>
  <si>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</si>
  <si>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</si>
  <si>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</si>
  <si>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</si>
  <si>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</si>
  <si>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</si>
  <si>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</si>
  <si>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</si>
  <si>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</si>
  <si>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</si>
  <si>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</si>
  <si>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</si>
  <si>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</si>
  <si>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</si>
  <si>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</si>
  <si>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</si>
  <si>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</si>
  <si>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</si>
  <si>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</si>
  <si>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</si>
  <si>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</si>
  <si>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</si>
  <si>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</si>
  <si>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</si>
  <si>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</si>
  <si>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</si>
  <si>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</si>
  <si>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</si>
  <si>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</si>
  <si>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</si>
  <si>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</si>
  <si>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</si>
  <si>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</si>
  <si>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</si>
  <si>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</si>
  <si>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</si>
  <si>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</si>
  <si>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</si>
  <si>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</si>
  <si>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</si>
  <si>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</si>
  <si>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</si>
  <si>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</si>
  <si>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</si>
  <si>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</si>
  <si>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</si>
  <si>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</si>
  <si>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</si>
  <si>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</si>
  <si>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</si>
  <si>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</si>
  <si>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</si>
  <si>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</si>
  <si>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</si>
  <si>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</si>
  <si>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</si>
  <si>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</si>
  <si>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</si>
  <si>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</si>
  <si>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</si>
  <si>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</si>
  <si>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</si>
  <si>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</si>
  <si>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</si>
  <si>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</si>
  <si>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</si>
  <si>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</si>
  <si>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</si>
  <si>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</si>
  <si>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</si>
  <si>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</si>
  <si>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</si>
  <si>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</si>
  <si>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</si>
  <si>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</si>
  <si>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</si>
  <si>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</si>
  <si>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</si>
  <si>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</si>
  <si>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</si>
  <si>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</si>
  <si>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</si>
  <si>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</si>
  <si>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</si>
  <si>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</si>
  <si>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</si>
  <si>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</si>
  <si>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</si>
  <si>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</si>
  <si>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</si>
  <si>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</si>
  <si>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</si>
  <si>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</si>
  <si>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</si>
  <si>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</si>
  <si>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</si>
  <si>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</si>
  <si>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</si>
  <si>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</si>
  <si>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</si>
  <si>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</si>
  <si>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</si>
  <si>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</si>
  <si>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</si>
  <si>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</si>
  <si>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</si>
  <si>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</si>
  <si>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</si>
  <si>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</si>
  <si>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</si>
  <si>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</si>
  <si>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</si>
  <si>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</si>
  <si>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</si>
  <si>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</si>
  <si>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</si>
  <si>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</si>
  <si>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</si>
  <si>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</si>
  <si>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</si>
  <si>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</si>
  <si>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</si>
  <si>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</si>
  <si>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</si>
  <si>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</si>
  <si>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</si>
  <si>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</si>
  <si>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</si>
  <si>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</si>
  <si>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</si>
  <si>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</si>
  <si>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</si>
  <si>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</si>
  <si>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</si>
  <si>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</si>
  <si>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</si>
  <si>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</si>
  <si>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</si>
  <si>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</si>
  <si>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</si>
  <si>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</si>
  <si>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</si>
  <si>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</si>
  <si>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</si>
  <si>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</si>
  <si>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</si>
  <si>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</si>
  <si>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</si>
  <si>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</si>
  <si>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</si>
  <si>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</si>
  <si>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</si>
  <si>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</si>
  <si>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</si>
  <si>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</si>
  <si>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</si>
  <si>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</si>
  <si>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</si>
  <si>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</si>
  <si>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</si>
  <si>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</si>
  <si>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</si>
  <si>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</si>
  <si>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</si>
  <si>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</si>
  <si>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</si>
  <si>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</si>
  <si>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</si>
  <si>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</si>
  <si>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</si>
  <si>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</si>
  <si>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</si>
  <si>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</si>
  <si>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</si>
  <si>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</si>
  <si>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</si>
  <si>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</si>
  <si>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</si>
  <si>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</si>
  <si>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</si>
  <si>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</si>
  <si>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</si>
  <si>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</si>
  <si>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</si>
  <si>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</si>
  <si>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</si>
  <si>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</si>
  <si>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</si>
  <si>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</si>
  <si>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</si>
  <si>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</si>
  <si>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</si>
  <si>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</si>
  <si>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</si>
  <si>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</si>
  <si>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</si>
  <si>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</si>
  <si>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</si>
  <si>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</si>
  <si>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</si>
  <si>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</si>
  <si>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</si>
  <si>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</si>
  <si>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</si>
  <si>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</si>
  <si>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</si>
  <si>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</si>
  <si>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</si>
  <si>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</si>
  <si>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</si>
  <si>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</si>
  <si>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</si>
  <si>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</si>
  <si>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</si>
  <si>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</si>
  <si>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</si>
  <si>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</si>
  <si>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</si>
  <si>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</si>
  <si>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</si>
  <si>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</si>
  <si>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</si>
  <si>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</si>
  <si>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</si>
  <si>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</si>
  <si>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</si>
  <si>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</si>
  <si>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</si>
  <si>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</si>
  <si>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</si>
  <si>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</si>
  <si>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</si>
  <si>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</si>
  <si>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</si>
  <si>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</si>
  <si>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</si>
  <si>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</si>
  <si>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</si>
  <si>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</si>
  <si>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</si>
  <si>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</si>
  <si>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</si>
  <si>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</si>
  <si>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</si>
  <si>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</si>
  <si>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</si>
  <si>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</si>
  <si>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</si>
  <si>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</si>
  <si>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</si>
  <si>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</si>
  <si>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</si>
  <si>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</si>
  <si>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</si>
  <si>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</si>
  <si>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</si>
  <si>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</si>
  <si>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</si>
  <si>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</si>
  <si>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</si>
  <si>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</si>
  <si>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</si>
  <si>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</si>
  <si>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</si>
  <si>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</si>
  <si>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</si>
  <si>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</si>
  <si>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</si>
  <si>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</si>
  <si>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</si>
  <si>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</si>
  <si>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</si>
  <si>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</si>
  <si>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</si>
  <si>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</si>
  <si>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</si>
  <si>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</si>
  <si>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</si>
  <si>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</si>
  <si>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</si>
  <si>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</si>
  <si>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</si>
  <si>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</si>
  <si>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</si>
  <si>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</si>
  <si>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</si>
  <si>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</si>
  <si>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</si>
  <si>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</si>
  <si>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</si>
  <si>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</si>
  <si>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</si>
  <si>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</si>
  <si>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</si>
  <si>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</si>
  <si>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</si>
  <si>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</si>
  <si>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</si>
  <si>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</si>
  <si>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</si>
  <si>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</si>
  <si>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</si>
  <si>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</si>
  <si>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</si>
  <si>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</si>
  <si>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</si>
  <si>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</si>
  <si>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</si>
  <si>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</si>
  <si>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</si>
  <si>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</si>
  <si>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</si>
  <si>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</si>
  <si>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</si>
  <si>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</si>
  <si>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</si>
  <si>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</si>
  <si>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</si>
  <si>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</si>
  <si>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</si>
  <si>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</si>
  <si>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</si>
  <si>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</si>
  <si>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</si>
  <si>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</si>
  <si>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</si>
  <si>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</si>
  <si>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</si>
  <si>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</si>
  <si>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</si>
  <si>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</si>
  <si>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</si>
  <si>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</si>
  <si>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</si>
  <si>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</si>
  <si>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</si>
  <si>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</si>
  <si>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</si>
  <si>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</si>
  <si>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</si>
  <si>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</si>
  <si>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</si>
  <si>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</si>
  <si>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</si>
  <si>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</si>
  <si>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</si>
  <si>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</si>
  <si>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</si>
  <si>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</si>
  <si>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</si>
  <si>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</si>
  <si>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</si>
  <si>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</si>
  <si>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</si>
  <si>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</si>
  <si>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</si>
  <si>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</si>
  <si>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</si>
  <si>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</si>
  <si>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</si>
  <si>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</si>
  <si>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</si>
  <si>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</si>
  <si>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</si>
  <si>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</si>
  <si>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</si>
  <si>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</si>
  <si>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</si>
  <si>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</si>
  <si>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</si>
  <si>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</si>
  <si>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</si>
  <si>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</si>
  <si>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</si>
  <si>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</si>
  <si>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</si>
  <si>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</si>
  <si>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</si>
  <si>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</si>
  <si>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</si>
  <si>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</si>
  <si>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</si>
  <si>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</si>
  <si>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</si>
  <si>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</si>
  <si>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</si>
  <si>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</si>
  <si>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</si>
  <si>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</si>
  <si>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</si>
  <si>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</si>
  <si>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</si>
  <si>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</si>
  <si>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</si>
  <si>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</si>
  <si>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</si>
  <si>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</si>
  <si>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</si>
  <si>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</si>
  <si>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</si>
  <si>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</si>
  <si>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</si>
  <si>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</si>
  <si>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</si>
  <si>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</si>
  <si>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</si>
  <si>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</si>
  <si>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</si>
  <si>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</si>
  <si>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</si>
  <si>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</si>
  <si>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</si>
  <si>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</si>
  <si>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</si>
  <si>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</si>
  <si>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</si>
  <si>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</si>
  <si>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</si>
  <si>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</si>
  <si>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</si>
  <si>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</si>
  <si>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</si>
  <si>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</si>
  <si>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</si>
  <si>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</si>
  <si>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</si>
  <si>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</si>
  <si>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</si>
  <si>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</si>
  <si>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</si>
  <si>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</si>
  <si>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</si>
  <si>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</si>
  <si>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</si>
  <si>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</si>
  <si>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</si>
  <si>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</si>
  <si>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</si>
  <si>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</si>
  <si>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</si>
  <si>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</si>
  <si>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</si>
  <si>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</si>
  <si>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</si>
  <si>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</si>
  <si>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</si>
  <si>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</si>
  <si>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</si>
  <si>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</si>
  <si>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</si>
  <si>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</si>
  <si>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</si>
  <si>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</si>
  <si>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</si>
  <si>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</si>
  <si>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</si>
  <si>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</si>
  <si>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</si>
  <si>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</si>
  <si>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</si>
  <si>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</si>
  <si>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</si>
  <si>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</si>
  <si>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</si>
  <si>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</si>
  <si>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</si>
  <si>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</si>
  <si>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</si>
  <si>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</si>
  <si>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</si>
  <si>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</si>
  <si>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</si>
  <si>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</si>
  <si>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</si>
  <si>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</si>
  <si>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</si>
  <si>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</si>
  <si>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</si>
  <si>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</si>
  <si>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</si>
  <si>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</si>
  <si>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</si>
  <si>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</si>
  <si>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</si>
  <si>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</si>
  <si>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</si>
  <si>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</si>
  <si>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</si>
  <si>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</si>
  <si>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</si>
  <si>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</si>
  <si>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</si>
  <si>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</si>
  <si>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</si>
  <si>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</si>
  <si>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</si>
  <si>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</si>
  <si>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</si>
  <si>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</si>
  <si>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</si>
  <si>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</si>
  <si>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</si>
  <si>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</si>
  <si>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</si>
  <si>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</si>
  <si>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</si>
  <si>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</si>
  <si>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</si>
  <si>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</si>
  <si>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</si>
  <si>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</si>
  <si>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</si>
  <si>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</si>
  <si>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</si>
  <si>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</si>
  <si>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</si>
  <si>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</si>
  <si>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</si>
  <si>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</si>
  <si>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</si>
  <si>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</si>
  <si>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</si>
  <si>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</si>
  <si>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</si>
  <si>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</si>
  <si>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</si>
  <si>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</si>
  <si>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</si>
  <si>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</si>
  <si>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</si>
  <si>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</si>
  <si>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</si>
  <si>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</si>
  <si>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</si>
  <si>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</si>
  <si>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</si>
  <si>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</si>
  <si>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</si>
  <si>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</si>
  <si>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</si>
  <si>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</si>
  <si>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</si>
  <si>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</si>
  <si>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</si>
  <si>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</si>
  <si>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</si>
  <si>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</si>
  <si>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</si>
  <si>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</si>
  <si>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</si>
  <si>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</si>
  <si>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</si>
  <si>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</si>
  <si>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</si>
  <si>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</si>
  <si>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</si>
  <si>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</si>
  <si>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</si>
  <si>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</si>
  <si>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</si>
  <si>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</si>
  <si>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</si>
  <si>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</si>
  <si>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</si>
  <si>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</si>
  <si>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</si>
  <si>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</si>
  <si>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</si>
  <si>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</si>
  <si>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</si>
  <si>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</si>
  <si>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</si>
  <si>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</si>
  <si>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</si>
  <si>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</si>
  <si>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</si>
  <si>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</si>
  <si>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</si>
  <si>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</si>
  <si>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</si>
  <si>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</si>
  <si>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</si>
  <si>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</si>
  <si>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</si>
  <si>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</si>
  <si>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</si>
  <si>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</si>
  <si>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</si>
  <si>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</si>
  <si>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</si>
  <si>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</si>
  <si>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</si>
  <si>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</si>
  <si>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</si>
  <si>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</si>
  <si>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</si>
  <si>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</si>
  <si>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</si>
  <si>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</si>
  <si>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</si>
  <si>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</si>
  <si>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</si>
  <si>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</si>
  <si>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</si>
  <si>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</si>
  <si>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</si>
  <si>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</si>
  <si>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</si>
  <si>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</si>
  <si>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</si>
  <si>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</si>
  <si>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</si>
  <si>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</si>
  <si>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</si>
  <si>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</si>
  <si>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</si>
  <si>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</si>
  <si>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</si>
  <si>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</si>
  <si>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</si>
  <si>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</si>
  <si>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</si>
  <si>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</si>
  <si>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</si>
  <si>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</si>
  <si>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</si>
  <si>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</si>
  <si>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</si>
  <si>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</si>
  <si>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</si>
  <si>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</si>
  <si>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</si>
  <si>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</si>
  <si>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</si>
  <si>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</si>
  <si>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</si>
  <si>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</si>
  <si>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</si>
  <si>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</si>
  <si>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</si>
  <si>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</si>
  <si>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</si>
  <si>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</si>
  <si>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</si>
  <si>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</si>
  <si>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</si>
  <si>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</si>
  <si>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</si>
  <si>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</si>
  <si>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</si>
  <si>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</si>
  <si>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</si>
  <si>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</si>
  <si>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</si>
  <si>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</si>
  <si>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</si>
  <si>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</si>
  <si>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</si>
  <si>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</si>
  <si>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</si>
  <si>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</si>
  <si>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</si>
  <si>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</si>
  <si>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</si>
  <si>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</si>
  <si>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</si>
  <si>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</si>
  <si>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</si>
  <si>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</si>
  <si>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</si>
  <si>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</si>
  <si>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</si>
  <si>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</si>
  <si>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</si>
  <si>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</si>
  <si>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</si>
  <si>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</si>
  <si>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</si>
  <si>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</si>
  <si>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</si>
  <si>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</si>
  <si>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</si>
  <si>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</si>
  <si>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</si>
  <si>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</si>
  <si>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</si>
  <si>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</si>
  <si>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</si>
  <si>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</si>
  <si>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</si>
  <si>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</si>
  <si>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</si>
  <si>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</si>
  <si>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</si>
  <si>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</si>
  <si>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</si>
  <si>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</si>
  <si>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</si>
  <si>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</si>
  <si>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</si>
  <si>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</si>
  <si>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</si>
  <si>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</si>
  <si>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</si>
  <si>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</si>
  <si>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</si>
  <si>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</si>
  <si>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</si>
  <si>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</si>
  <si>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</si>
  <si>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</si>
  <si>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</si>
  <si>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</si>
  <si>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</si>
  <si>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</si>
  <si>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</si>
  <si>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</si>
  <si>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</si>
  <si>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</si>
  <si>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</si>
  <si>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</si>
  <si>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</si>
  <si>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</si>
  <si>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</si>
  <si>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</si>
  <si>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</si>
  <si>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</si>
  <si>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</si>
  <si>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</si>
  <si>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</si>
  <si>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</si>
  <si>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</si>
  <si>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</si>
  <si>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</si>
  <si>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</si>
  <si>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</si>
  <si>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</si>
  <si>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</si>
  <si>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</si>
  <si>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</si>
  <si>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</si>
  <si>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</si>
  <si>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</si>
  <si>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</si>
  <si>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</si>
  <si>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</si>
  <si>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</si>
  <si>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</si>
  <si>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</si>
  <si>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</si>
  <si>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</si>
  <si>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</si>
  <si>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</si>
  <si>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</si>
  <si>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</si>
  <si>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</si>
  <si>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</si>
  <si>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</si>
  <si>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</si>
  <si>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</si>
  <si>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</si>
  <si>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</si>
  <si>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</si>
  <si>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</si>
  <si>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</si>
  <si>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</si>
  <si>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</si>
  <si>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</si>
  <si>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</si>
  <si>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</si>
  <si>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</si>
  <si>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</si>
  <si>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</si>
  <si>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</si>
  <si>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</si>
  <si>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</si>
  <si>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</si>
  <si>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</si>
  <si>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</si>
  <si>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</si>
  <si>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</si>
  <si>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</si>
  <si>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</si>
  <si>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</si>
  <si>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</si>
  <si>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</si>
  <si>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</si>
  <si>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</si>
  <si>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</si>
  <si>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</si>
  <si>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</si>
  <si>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</si>
  <si>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</si>
  <si>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</si>
  <si>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</si>
  <si>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</si>
  <si>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</si>
  <si>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</si>
  <si>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</si>
  <si>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</si>
  <si>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</si>
  <si>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</si>
  <si>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</si>
  <si>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</si>
  <si>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</si>
  <si>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</si>
  <si>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</si>
  <si>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</si>
  <si>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</si>
  <si>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</si>
  <si>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</si>
  <si>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</si>
  <si>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</si>
  <si>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</si>
  <si>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</si>
  <si>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</si>
  <si>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</si>
  <si>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</si>
  <si>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</si>
  <si>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</si>
  <si>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</si>
  <si>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</si>
  <si>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</si>
  <si>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</si>
  <si>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</si>
  <si>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</si>
  <si>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</si>
  <si>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</si>
  <si>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</si>
  <si>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</si>
  <si>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</si>
  <si>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</si>
  <si>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</si>
  <si>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</si>
  <si>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</si>
  <si>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</si>
  <si>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</si>
  <si>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</si>
  <si>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</si>
  <si>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</si>
  <si>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</si>
  <si>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</si>
  <si>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</si>
  <si>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</si>
  <si>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</si>
  <si>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</si>
  <si>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</si>
  <si>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</si>
  <si>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</si>
  <si>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</si>
  <si>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</si>
  <si>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</si>
  <si>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</si>
  <si>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</si>
  <si>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</si>
  <si>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</si>
  <si>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</si>
  <si>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</si>
  <si>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</si>
  <si>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</si>
  <si>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</si>
  <si>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</si>
  <si>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</si>
  <si>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</si>
  <si>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</si>
  <si>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</si>
  <si>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</si>
  <si>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</si>
  <si>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</si>
  <si>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</si>
  <si>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</si>
  <si>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</si>
  <si>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</si>
  <si>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</si>
  <si>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</si>
  <si>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</si>
  <si>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</si>
  <si>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</si>
  <si>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</si>
  <si>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</si>
  <si>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</si>
  <si>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</si>
  <si>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</si>
  <si>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</si>
  <si>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</si>
  <si>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</si>
  <si>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</si>
  <si>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</si>
  <si>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</si>
  <si>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</si>
  <si>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</si>
  <si>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</si>
  <si>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</si>
  <si>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</si>
  <si>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</si>
  <si>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</si>
  <si>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</si>
  <si>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</si>
  <si>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</si>
  <si>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</si>
  <si>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</si>
  <si>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</si>
  <si>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</si>
  <si>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</si>
  <si>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</si>
  <si>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</si>
  <si>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</si>
  <si>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</si>
  <si>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</si>
  <si>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</si>
  <si>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</si>
  <si>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</si>
  <si>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</si>
  <si>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</si>
  <si>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</si>
  <si>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</si>
  <si>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</si>
  <si>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</si>
  <si>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</si>
  <si>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</si>
  <si>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</si>
  <si>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</si>
  <si>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</si>
  <si>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</si>
  <si>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</si>
  <si>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</si>
  <si>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</si>
  <si>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</si>
  <si>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</si>
  <si>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</si>
  <si>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</si>
  <si>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</si>
  <si>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</si>
  <si>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</si>
  <si>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</si>
  <si>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</si>
  <si>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</si>
  <si>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</si>
  <si>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</si>
  <si>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</si>
  <si>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</si>
  <si>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</si>
  <si>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</si>
  <si>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</si>
  <si>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</si>
  <si>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</si>
  <si>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</si>
  <si>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</si>
  <si>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</si>
  <si>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</si>
  <si>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</si>
  <si>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</si>
  <si>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</si>
  <si>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</si>
  <si>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</si>
  <si>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</si>
  <si>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</si>
  <si>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</si>
  <si>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</si>
  <si>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</si>
  <si>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</si>
  <si>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</si>
  <si>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</si>
  <si>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</si>
  <si>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</si>
  <si>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</si>
  <si>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</si>
  <si>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</si>
  <si>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</si>
  <si>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</si>
  <si>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</si>
  <si>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</si>
  <si>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</si>
  <si>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</si>
  <si>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</si>
  <si>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</si>
  <si>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</si>
  <si>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</si>
  <si>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</si>
  <si>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</si>
  <si>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</si>
  <si>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</si>
  <si>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</si>
  <si>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</si>
  <si>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</si>
  <si>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</si>
  <si>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</si>
  <si>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</si>
  <si>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</si>
  <si>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</si>
  <si>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</si>
  <si>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</si>
  <si>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</si>
  <si>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</si>
  <si>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</si>
  <si>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</si>
  <si>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</si>
  <si>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</si>
  <si>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</si>
  <si>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</si>
  <si>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</si>
  <si>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</si>
  <si>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</si>
  <si>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</si>
  <si>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</si>
  <si>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</si>
  <si>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</si>
  <si>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</si>
  <si>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</si>
  <si>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</si>
  <si>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</si>
  <si>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</si>
  <si>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</si>
  <si>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</si>
  <si>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</si>
  <si>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</si>
  <si>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</si>
  <si>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</si>
  <si>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</si>
  <si>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</si>
  <si>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</si>
  <si>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</si>
  <si>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</si>
  <si>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</si>
  <si>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</si>
  <si>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</si>
  <si>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</si>
  <si>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</si>
  <si>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</si>
  <si>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</si>
  <si>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</si>
  <si>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</si>
  <si>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</si>
  <si>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</si>
  <si>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</si>
  <si>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</si>
  <si>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</si>
  <si>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</si>
  <si>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</si>
  <si>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</si>
  <si>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</si>
  <si>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</si>
  <si>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</si>
  <si>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</si>
  <si>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</si>
  <si>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</si>
  <si>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</si>
  <si>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</si>
  <si>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</si>
  <si>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</si>
  <si>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</si>
  <si>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</si>
  <si>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</si>
  <si>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</si>
  <si>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</si>
  <si>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</si>
  <si>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</si>
  <si>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</si>
  <si>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</si>
  <si>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</si>
  <si>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</si>
  <si>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</si>
  <si>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</si>
  <si>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</si>
  <si>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</si>
  <si>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</si>
  <si>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</si>
  <si>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</si>
  <si>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</si>
  <si>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</si>
  <si>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</si>
  <si>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</si>
  <si>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</si>
  <si>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</si>
  <si>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</si>
  <si>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</si>
  <si>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</si>
  <si>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</si>
  <si>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</si>
  <si>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</si>
  <si>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</si>
  <si>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</si>
  <si>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</si>
  <si>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</si>
  <si>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</si>
  <si>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</si>
  <si>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</si>
  <si>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</si>
  <si>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</si>
  <si>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</si>
  <si>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</si>
  <si>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</si>
  <si>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</si>
  <si>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</si>
  <si>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</si>
  <si>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</si>
  <si>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</si>
  <si>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</si>
  <si>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</si>
  <si>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</si>
  <si>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</si>
  <si>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</si>
  <si>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</si>
  <si>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</si>
  <si>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</si>
  <si>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</si>
  <si>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</si>
  <si>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</si>
  <si>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</si>
  <si>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</si>
  <si>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</si>
  <si>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</si>
  <si>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</si>
  <si>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</si>
  <si>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</si>
  <si>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</si>
  <si>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</si>
  <si>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</si>
  <si>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</si>
  <si>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</si>
  <si>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</si>
  <si>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</si>
  <si>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</si>
  <si>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</si>
  <si>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</si>
  <si>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</si>
  <si>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</si>
  <si>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</si>
  <si>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</si>
  <si>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</si>
  <si>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</si>
  <si>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</si>
  <si>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</si>
  <si>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</si>
  <si>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</si>
  <si>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</si>
  <si>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</si>
  <si>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</si>
  <si>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</si>
  <si>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</si>
  <si>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</si>
  <si>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</si>
  <si>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</si>
  <si>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</si>
  <si>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</si>
  <si>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</si>
  <si>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</si>
  <si>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</si>
  <si>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</si>
  <si>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</si>
  <si>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</si>
  <si>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</si>
  <si>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</si>
  <si>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</si>
  <si>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</si>
  <si>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</si>
  <si>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</si>
  <si>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</si>
  <si>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</si>
  <si>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</si>
  <si>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</si>
  <si>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</si>
  <si>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</si>
  <si>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</si>
  <si>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</si>
  <si>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</si>
  <si>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</si>
  <si>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</si>
  <si>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</si>
  <si>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</si>
  <si>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</si>
  <si>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</si>
  <si>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</si>
  <si>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</si>
  <si>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</si>
  <si>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</si>
  <si>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</si>
  <si>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</si>
  <si>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</si>
  <si>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</si>
  <si>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</si>
  <si>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</si>
  <si>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</si>
  <si>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</si>
  <si>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</si>
  <si>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</si>
  <si>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</si>
  <si>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</si>
  <si>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</si>
  <si>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</si>
  <si>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</si>
  <si>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</si>
  <si>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</si>
  <si>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</si>
  <si>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</si>
  <si>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</si>
  <si>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</si>
  <si>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</si>
  <si>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</si>
  <si>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</si>
  <si>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</si>
  <si>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</si>
  <si>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</si>
  <si>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</si>
  <si>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</si>
  <si>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</si>
  <si>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</si>
  <si>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</si>
  <si>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</si>
  <si>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</si>
  <si>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</si>
  <si>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</si>
  <si>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</si>
  <si>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</si>
  <si>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</si>
  <si>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</si>
  <si>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</si>
  <si>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</si>
  <si>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</si>
  <si>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</si>
  <si>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</si>
  <si>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</si>
  <si>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</si>
  <si>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</si>
  <si>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</si>
  <si>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</si>
  <si>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</si>
  <si>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</si>
  <si>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</si>
  <si>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</si>
  <si>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</si>
  <si>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</si>
  <si>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</si>
  <si>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</si>
  <si>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</si>
  <si>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</si>
  <si>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</si>
  <si>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</si>
  <si>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</si>
  <si>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</si>
  <si>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</si>
  <si>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</si>
  <si>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</si>
  <si>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</si>
  <si>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</si>
  <si>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</si>
  <si>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</si>
  <si>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</si>
  <si>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</si>
  <si>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</si>
  <si>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</si>
  <si>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</si>
  <si>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</si>
  <si>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</si>
  <si>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</si>
  <si>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</si>
  <si>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</si>
  <si>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</si>
  <si>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</si>
  <si>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</si>
  <si>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</si>
  <si>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</si>
  <si>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</si>
  <si>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</si>
  <si>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</si>
  <si>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</si>
  <si>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</si>
  <si>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</si>
  <si>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</si>
  <si>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</si>
  <si>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</si>
  <si>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</si>
  <si>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</si>
  <si>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</si>
  <si>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</si>
  <si>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</si>
  <si>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</si>
  <si>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</si>
  <si>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</si>
  <si>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</si>
  <si>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</si>
  <si>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</si>
  <si>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</si>
  <si>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</si>
  <si>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</si>
  <si>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</si>
  <si>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</si>
  <si>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</si>
  <si>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</si>
  <si>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</si>
  <si>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</si>
  <si>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</si>
  <si>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</si>
  <si>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</si>
  <si>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</si>
  <si>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</si>
  <si>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</si>
  <si>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</si>
  <si>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</si>
  <si>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</si>
  <si>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</si>
  <si>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</si>
  <si>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</si>
  <si>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</si>
  <si>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</si>
  <si>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</si>
  <si>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</si>
  <si>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</si>
  <si>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</si>
  <si>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</si>
  <si>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</si>
  <si>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</si>
  <si>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</si>
  <si>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</si>
  <si>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</si>
  <si>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</si>
  <si>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</si>
  <si>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</si>
  <si>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</si>
  <si>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</si>
  <si>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</si>
  <si>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</si>
  <si>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</si>
  <si>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</si>
  <si>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</si>
  <si>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</si>
  <si>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</si>
  <si>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</si>
  <si>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</si>
  <si>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</si>
  <si>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</si>
  <si>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</si>
  <si>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</si>
  <si>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</si>
  <si>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</si>
  <si>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</si>
  <si>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</si>
  <si>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</si>
  <si>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</si>
  <si>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</si>
  <si>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</si>
  <si>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</si>
  <si>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</si>
  <si>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</si>
  <si>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</si>
  <si>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</si>
  <si>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</si>
  <si>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</si>
  <si>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</si>
  <si>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</si>
  <si>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</si>
  <si>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</si>
  <si>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</si>
  <si>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</si>
  <si>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</si>
  <si>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</si>
  <si>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</si>
  <si>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</si>
  <si>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</si>
  <si>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</si>
  <si>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</si>
  <si>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</si>
  <si>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</si>
  <si>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</si>
  <si>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</si>
  <si>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</si>
  <si>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</si>
  <si>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</si>
  <si>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</si>
  <si>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</si>
  <si>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</si>
  <si>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</si>
  <si>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</si>
  <si>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</si>
  <si>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</si>
  <si>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</si>
  <si>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</si>
  <si>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</si>
  <si>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</si>
  <si>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</si>
  <si>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</si>
  <si>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</si>
  <si>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</si>
  <si>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</si>
  <si>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</si>
  <si>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</si>
  <si>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</si>
  <si>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</si>
  <si>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</si>
  <si>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</si>
  <si>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</si>
  <si>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</si>
  <si>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</si>
  <si>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</si>
  <si>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</si>
  <si>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</si>
  <si>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</si>
  <si>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</si>
  <si>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</si>
  <si>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</si>
  <si>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</si>
  <si>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</si>
  <si>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</si>
  <si>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</si>
  <si>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</si>
  <si>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</si>
  <si>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</si>
  <si>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</si>
  <si>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</si>
  <si>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</si>
  <si>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</si>
  <si>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</si>
  <si>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</si>
  <si>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</si>
  <si>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</si>
  <si>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</si>
  <si>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</si>
  <si>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</si>
  <si>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</si>
  <si>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</si>
  <si>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</si>
  <si>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</si>
  <si>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</si>
  <si>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</si>
  <si>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</si>
  <si>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</si>
  <si>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</si>
  <si>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</si>
  <si>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</si>
  <si>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</si>
  <si>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</si>
  <si>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</si>
  <si>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</si>
  <si>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</si>
  <si>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</si>
  <si>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</si>
  <si>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</si>
  <si>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</si>
  <si>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</si>
  <si>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</si>
  <si>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</si>
  <si>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</si>
  <si>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</si>
  <si>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</si>
  <si>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</si>
  <si>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</si>
  <si>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</si>
  <si>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</si>
  <si>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</si>
  <si>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</si>
  <si>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</si>
  <si>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</si>
  <si>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</si>
  <si>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</si>
  <si>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</si>
  <si>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</si>
  <si>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</si>
  <si>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</si>
  <si>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</si>
  <si>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</si>
  <si>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</si>
  <si>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</si>
  <si>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</si>
  <si>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</si>
  <si>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</si>
  <si>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</si>
  <si>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</si>
  <si>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</si>
  <si>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</si>
  <si>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</si>
  <si>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</si>
  <si>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</si>
  <si>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</si>
  <si>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</si>
  <si>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</si>
  <si>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</si>
  <si>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</si>
  <si>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</si>
  <si>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</si>
  <si>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</si>
  <si>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</si>
  <si>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</si>
  <si>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</si>
  <si>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</si>
  <si>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</si>
  <si>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</si>
  <si>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</si>
  <si>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</si>
  <si>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</si>
  <si>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</si>
  <si>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</si>
  <si>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</si>
  <si>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</si>
  <si>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</si>
  <si>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</si>
  <si>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</si>
  <si>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</si>
  <si>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</si>
  <si>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</si>
  <si>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</si>
  <si>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</si>
  <si>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</si>
  <si>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</si>
  <si>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</si>
  <si>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</si>
  <si>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</si>
  <si>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</si>
  <si>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</si>
  <si>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</si>
  <si>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</si>
  <si>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</si>
  <si>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</si>
  <si>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</si>
  <si>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</si>
  <si>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</si>
  <si>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</si>
  <si>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</si>
  <si>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</si>
  <si>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</si>
  <si>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</si>
  <si>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</si>
  <si>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</si>
  <si>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</si>
  <si>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</si>
  <si>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</si>
  <si>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</si>
  <si>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</si>
  <si>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</si>
  <si>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</si>
  <si>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</si>
  <si>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</si>
  <si>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</si>
  <si>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</si>
  <si>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</si>
  <si>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</si>
  <si>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</si>
  <si>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</si>
  <si>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</si>
  <si>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</si>
  <si>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</si>
  <si>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</si>
  <si>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</si>
  <si>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</si>
  <si>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</si>
  <si>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</si>
  <si>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</si>
  <si>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</si>
  <si>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</si>
  <si>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</si>
  <si>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</si>
  <si>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</si>
  <si>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</si>
  <si>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</si>
  <si>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</si>
  <si>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</si>
  <si>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</si>
  <si>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</si>
  <si>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</si>
  <si>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</si>
  <si>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</si>
  <si>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</si>
  <si>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</si>
  <si>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</si>
  <si>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</si>
  <si>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</si>
  <si>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</si>
  <si>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</si>
  <si>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</si>
  <si>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</si>
  <si>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</si>
  <si>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</si>
  <si>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</si>
  <si>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</si>
  <si>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</si>
  <si>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</si>
  <si>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</si>
  <si>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</si>
  <si>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</si>
  <si>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</si>
  <si>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</si>
  <si>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</si>
  <si>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</si>
  <si>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</si>
  <si>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</si>
  <si>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</si>
  <si>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</si>
  <si>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</si>
  <si>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</si>
  <si>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</si>
  <si>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</si>
  <si>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</si>
  <si>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</si>
  <si>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</si>
  <si>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</si>
  <si>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</si>
  <si>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</si>
  <si>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</si>
  <si>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</si>
  <si>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</si>
  <si>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</si>
  <si>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</si>
  <si>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</si>
  <si>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</si>
  <si>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</si>
  <si>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</si>
  <si>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</si>
  <si>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</si>
  <si>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</si>
  <si>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</si>
  <si>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</si>
  <si>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</si>
  <si>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</si>
  <si>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</si>
  <si>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</si>
  <si>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</si>
  <si>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</si>
  <si>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</si>
  <si>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</si>
  <si>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</si>
  <si>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</si>
  <si>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</si>
  <si>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</si>
  <si>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</si>
  <si>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</si>
  <si>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</si>
  <si>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</si>
  <si>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</si>
  <si>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</si>
  <si>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</si>
  <si>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</si>
  <si>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</si>
  <si>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</si>
  <si>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</si>
  <si>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</si>
  <si>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</si>
  <si>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</si>
  <si>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</si>
  <si>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</si>
  <si>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</si>
  <si>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</si>
  <si>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</si>
  <si>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</si>
  <si>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</si>
  <si>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</si>
  <si>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</si>
  <si>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</si>
  <si>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</si>
  <si>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</si>
  <si>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</si>
  <si>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</si>
  <si>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</si>
  <si>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</si>
  <si>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</si>
  <si>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</si>
  <si>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</si>
  <si>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</si>
  <si>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</si>
  <si>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</si>
  <si>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</si>
  <si>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</si>
  <si>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</si>
  <si>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</si>
  <si>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</si>
  <si>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</si>
  <si>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</si>
  <si>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</si>
  <si>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</si>
  <si>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</si>
  <si>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</si>
  <si>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</si>
  <si>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</si>
  <si>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</si>
  <si>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</si>
  <si>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</si>
  <si>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</si>
  <si>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</si>
  <si>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</si>
  <si>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</si>
  <si>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</si>
  <si>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</si>
  <si>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</si>
  <si>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</si>
  <si>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</si>
  <si>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</si>
  <si>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</si>
  <si>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</si>
  <si>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</si>
  <si>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</si>
  <si>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</si>
  <si>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</si>
  <si>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</si>
  <si>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</si>
  <si>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</si>
  <si>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</si>
  <si>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</si>
  <si>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</si>
  <si>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</si>
  <si>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</si>
  <si>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</si>
  <si>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</si>
  <si>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</si>
  <si>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</si>
  <si>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</si>
  <si>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</si>
  <si>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</si>
  <si>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</si>
  <si>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</si>
  <si>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</si>
  <si>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</si>
  <si>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</si>
  <si>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</si>
  <si>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</si>
  <si>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</si>
  <si>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</si>
  <si>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</si>
  <si>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</si>
  <si>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</si>
  <si>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</si>
  <si>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</si>
  <si>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</si>
  <si>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</si>
  <si>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</si>
  <si>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</si>
  <si>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</si>
  <si>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</si>
  <si>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</si>
  <si>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</si>
  <si>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</si>
  <si>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</si>
  <si>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</si>
  <si>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</si>
  <si>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</si>
  <si>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</si>
  <si>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</si>
  <si>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</si>
  <si>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</si>
  <si>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</si>
  <si>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</si>
  <si>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</si>
  <si>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</si>
  <si>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</si>
  <si>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</si>
  <si>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</si>
  <si>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</si>
  <si>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</si>
  <si>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</si>
  <si>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</si>
  <si>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</si>
  <si>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</si>
  <si>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</si>
  <si>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</si>
  <si>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</si>
  <si>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</si>
  <si>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</si>
  <si>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</si>
  <si>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</si>
  <si>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</si>
  <si>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</si>
  <si>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</si>
  <si>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</si>
  <si>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</si>
  <si>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</si>
  <si>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</si>
  <si>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</si>
  <si>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</si>
  <si>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</si>
  <si>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</si>
  <si>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</si>
  <si>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</si>
  <si>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</si>
  <si>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</si>
  <si>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</si>
  <si>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</si>
  <si>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</si>
  <si>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</si>
  <si>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</si>
  <si>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</si>
  <si>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</si>
  <si>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</si>
  <si>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</si>
  <si>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</si>
  <si>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</si>
  <si>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</si>
  <si>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</si>
  <si>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</si>
  <si>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</si>
  <si>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</si>
  <si>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</si>
  <si>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</si>
  <si>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</si>
  <si>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</si>
  <si>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</si>
  <si>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</si>
  <si>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</si>
  <si>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</si>
  <si>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</si>
  <si>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</si>
  <si>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</si>
  <si>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</si>
  <si>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</si>
  <si>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</si>
  <si>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</si>
  <si>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</si>
  <si>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</si>
  <si>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</si>
  <si>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</si>
  <si>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</si>
  <si>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</si>
  <si>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</si>
  <si>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</si>
  <si>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</si>
  <si>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</si>
  <si>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</si>
  <si>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</si>
  <si>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</si>
  <si>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</si>
  <si>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</si>
  <si>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</si>
  <si>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</si>
  <si>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</si>
  <si>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</si>
  <si>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</si>
  <si>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</si>
  <si>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</si>
  <si>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</si>
  <si>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</si>
  <si>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</si>
  <si>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</si>
  <si>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</si>
  <si>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</si>
  <si>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</si>
  <si>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</si>
  <si>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</si>
  <si>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</si>
  <si>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</si>
  <si>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</si>
  <si>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</si>
  <si>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</si>
  <si>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</si>
  <si>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</si>
  <si>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</si>
  <si>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</si>
  <si>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</si>
  <si>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</si>
  <si>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</si>
  <si>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</si>
  <si>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</si>
  <si>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</si>
  <si>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</si>
  <si>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</si>
  <si>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</si>
  <si>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</si>
  <si>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</si>
  <si>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</si>
  <si>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</si>
  <si>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</si>
  <si>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</si>
  <si>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</si>
  <si>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</si>
  <si>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</si>
  <si>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</si>
  <si>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</si>
  <si>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</si>
  <si>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</si>
  <si>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</si>
  <si>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</si>
  <si>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</si>
  <si>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</si>
  <si>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</si>
  <si>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</si>
  <si>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</si>
  <si>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</si>
  <si>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</si>
  <si>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</si>
  <si>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</si>
  <si>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</si>
  <si>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</si>
  <si>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</si>
  <si>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</si>
  <si>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</si>
  <si>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</si>
  <si>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</si>
  <si>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</si>
  <si>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</si>
  <si>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</si>
  <si>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</si>
  <si>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</si>
  <si>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</si>
  <si>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</si>
  <si>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</si>
  <si>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</si>
  <si>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</si>
  <si>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</si>
  <si>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</si>
  <si>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</si>
  <si>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</si>
  <si>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</si>
  <si>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</si>
  <si>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</si>
  <si>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</si>
  <si>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</si>
  <si>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</si>
  <si>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</si>
  <si>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</si>
  <si>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</si>
  <si>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</si>
  <si>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</si>
  <si>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</si>
  <si>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</si>
  <si>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</si>
  <si>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</si>
  <si>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</si>
  <si>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</si>
  <si>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</si>
  <si>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</si>
  <si>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</si>
  <si>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</si>
  <si>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</si>
  <si>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</si>
  <si>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</si>
  <si>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</si>
  <si>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</si>
  <si>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</si>
  <si>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</si>
  <si>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</si>
  <si>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</si>
  <si>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</si>
  <si>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</si>
  <si>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</si>
  <si>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</si>
  <si>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</si>
  <si>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</si>
  <si>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</si>
  <si>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</si>
  <si>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</si>
  <si>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</si>
  <si>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</si>
  <si>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</si>
  <si>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</si>
  <si>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</si>
  <si>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</si>
  <si>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</si>
  <si>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</si>
  <si>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</si>
  <si>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</si>
  <si>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</si>
  <si>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</si>
  <si>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</si>
  <si>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</si>
  <si>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</si>
  <si>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</si>
  <si>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</si>
  <si>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</si>
  <si>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</si>
  <si>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</si>
  <si>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</si>
  <si>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</si>
  <si>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</si>
  <si>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</si>
  <si>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</si>
  <si>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</si>
  <si>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</si>
  <si>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</si>
  <si>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</si>
  <si>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</si>
  <si>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</si>
  <si>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</si>
  <si>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</si>
  <si>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</si>
  <si>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</si>
  <si>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</si>
  <si>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</si>
  <si>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</si>
  <si>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</si>
  <si>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</si>
  <si>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</si>
  <si>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</si>
  <si>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</si>
  <si>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</si>
  <si>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</si>
  <si>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</si>
  <si>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</si>
  <si>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</si>
  <si>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</si>
  <si>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</si>
  <si>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</si>
  <si>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</si>
  <si>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</si>
  <si>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</si>
  <si>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</si>
  <si>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</si>
  <si>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</si>
  <si>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</si>
  <si>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</si>
  <si>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</si>
  <si>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</si>
  <si>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</si>
  <si>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</si>
  <si>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</si>
  <si>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</si>
  <si>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</si>
  <si>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</si>
  <si>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</si>
  <si>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</si>
  <si>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</si>
  <si>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</si>
  <si>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</si>
  <si>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</si>
  <si>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</si>
  <si>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</si>
  <si>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</si>
  <si>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</si>
  <si>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</si>
  <si>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</si>
  <si>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</si>
  <si>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</si>
  <si>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</si>
  <si>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</si>
  <si>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</si>
  <si>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</si>
  <si>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</si>
  <si>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</si>
  <si>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</si>
  <si>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</si>
  <si>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</si>
  <si>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</si>
  <si>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</si>
  <si>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</si>
  <si>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</si>
  <si>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</si>
  <si>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</si>
  <si>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</si>
  <si>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</si>
  <si>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</si>
  <si>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</si>
  <si>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</si>
  <si>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</si>
  <si>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</si>
  <si>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</si>
  <si>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</si>
  <si>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</si>
  <si>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</si>
  <si>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</si>
  <si>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</si>
  <si>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</si>
  <si>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</si>
  <si>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</si>
  <si>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</si>
  <si>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</si>
  <si>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</si>
  <si>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</si>
  <si>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</si>
  <si>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</si>
  <si>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</si>
  <si>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</si>
  <si>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</si>
  <si>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</si>
  <si>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</si>
  <si>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</si>
  <si>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</si>
  <si>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</si>
  <si>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</si>
  <si>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</si>
  <si>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</si>
  <si>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</si>
  <si>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</si>
  <si>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</si>
  <si>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</si>
  <si>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</si>
  <si>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</si>
  <si>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</si>
  <si>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</si>
  <si>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</si>
  <si>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</si>
  <si>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</si>
  <si>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</si>
  <si>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</si>
  <si>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</si>
  <si>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</si>
  <si>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</si>
  <si>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</si>
  <si>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</si>
  <si>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</si>
  <si>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</si>
  <si>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</si>
  <si>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</si>
  <si>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</si>
  <si>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</si>
  <si>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</si>
  <si>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</si>
  <si>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</si>
  <si>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</si>
  <si>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</si>
  <si>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</si>
  <si>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</si>
  <si>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</si>
  <si>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</si>
  <si>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</si>
  <si>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</si>
  <si>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</si>
  <si>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</si>
  <si>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</si>
  <si>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</si>
  <si>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</si>
  <si>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</si>
  <si>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</si>
  <si>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</si>
  <si>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</si>
  <si>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</si>
  <si>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</si>
  <si>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</si>
  <si>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</si>
  <si>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</si>
  <si>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</si>
  <si>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</si>
  <si>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</si>
  <si>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</si>
  <si>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</si>
  <si>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</si>
  <si>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</si>
  <si>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</si>
  <si>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</si>
  <si>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</si>
  <si>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</si>
  <si>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</si>
  <si>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</si>
  <si>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</si>
  <si>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</si>
  <si>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</si>
  <si>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</si>
  <si>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</si>
  <si>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</si>
  <si>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</si>
  <si>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</si>
  <si>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</si>
  <si>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</si>
  <si>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</si>
  <si>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</si>
  <si>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</si>
  <si>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</si>
  <si>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</si>
  <si>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</si>
  <si>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</si>
  <si>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</si>
  <si>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</si>
  <si>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</si>
  <si>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</si>
  <si>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</si>
  <si>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</si>
  <si>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</si>
  <si>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</si>
  <si>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</si>
  <si>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</si>
  <si>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</si>
  <si>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</si>
  <si>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</si>
  <si>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</si>
  <si>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</si>
  <si>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</si>
  <si>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</si>
  <si>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</si>
  <si>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</si>
  <si>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</si>
  <si>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</si>
  <si>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</si>
  <si>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</si>
  <si>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</si>
  <si>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</si>
  <si>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</si>
  <si>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</si>
  <si>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</si>
  <si>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</si>
  <si>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</si>
  <si>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</si>
  <si>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</si>
  <si>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</si>
  <si>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</si>
  <si>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</si>
  <si>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</si>
  <si>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</si>
  <si>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</si>
  <si>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</si>
  <si>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</si>
  <si>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</si>
  <si>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</si>
  <si>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</si>
  <si>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</si>
  <si>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</si>
  <si>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</si>
  <si>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</si>
  <si>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</si>
  <si>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</si>
  <si>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</si>
  <si>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</si>
  <si>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</si>
  <si>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</si>
  <si>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</si>
  <si>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</si>
  <si>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</si>
  <si>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</si>
  <si>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</si>
  <si>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</si>
  <si>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</si>
  <si>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</si>
  <si>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</si>
  <si>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</si>
  <si>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</si>
  <si>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</si>
  <si>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</si>
  <si>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</si>
  <si>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</si>
  <si>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</si>
  <si>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</si>
  <si>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</si>
  <si>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</si>
  <si>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</si>
  <si>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</si>
  <si>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</si>
  <si>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</si>
  <si>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</si>
  <si>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</si>
  <si>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</si>
  <si>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</si>
  <si>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</si>
  <si>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</si>
  <si>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</si>
  <si>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</si>
  <si>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</si>
  <si>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</si>
  <si>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</si>
  <si>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</si>
  <si>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</si>
  <si>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</si>
  <si>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</si>
  <si>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</si>
  <si>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</si>
  <si>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</si>
  <si>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</si>
  <si>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</si>
  <si>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</si>
  <si>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</si>
  <si>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</si>
  <si>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</si>
  <si>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</si>
  <si>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</si>
  <si>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</si>
  <si>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</si>
  <si>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</si>
  <si>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</si>
  <si>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</si>
  <si>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</si>
  <si>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</si>
  <si>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</si>
  <si>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</si>
  <si>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</si>
  <si>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</si>
  <si>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</si>
  <si>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</si>
  <si>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</si>
  <si>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</si>
  <si>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</si>
  <si>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</si>
  <si>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</si>
  <si>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</si>
  <si>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</si>
  <si>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</si>
  <si>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</si>
  <si>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</si>
  <si>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</si>
  <si>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</si>
  <si>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</si>
  <si>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</si>
  <si>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</si>
  <si>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</si>
  <si>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</si>
  <si>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</si>
  <si>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</si>
  <si>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</si>
  <si>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</si>
  <si>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</si>
  <si>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</si>
  <si>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</si>
  <si>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</si>
  <si>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</si>
  <si>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</si>
  <si>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</si>
  <si>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</si>
  <si>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</si>
  <si>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</si>
  <si>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</si>
  <si>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</si>
  <si>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</si>
  <si>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</si>
  <si>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</si>
  <si>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</si>
  <si>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</si>
  <si>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</si>
  <si>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</si>
  <si>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</si>
  <si>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</si>
  <si>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</si>
  <si>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</si>
  <si>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</si>
  <si>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</si>
  <si>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</si>
  <si>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</si>
  <si>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</si>
  <si>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</si>
  <si>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</si>
  <si>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</si>
  <si>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</si>
  <si>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</si>
  <si>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</si>
  <si>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</si>
  <si>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</si>
  <si>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</si>
  <si>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</si>
  <si>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</si>
  <si>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</si>
  <si>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</si>
  <si>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</si>
  <si>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</si>
  <si>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</si>
  <si>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</si>
  <si>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</si>
  <si>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</si>
  <si>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</si>
  <si>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</si>
  <si>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</si>
  <si>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</si>
  <si>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</si>
  <si>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</si>
  <si>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</si>
  <si>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</si>
  <si>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</si>
  <si>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</si>
  <si>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</si>
  <si>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</si>
  <si>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</si>
  <si>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</si>
  <si>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</si>
  <si>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</si>
  <si>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</si>
  <si>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</si>
  <si>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</si>
  <si>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</si>
  <si>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</si>
  <si>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</si>
  <si>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</si>
  <si>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</si>
  <si>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</si>
  <si>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</si>
  <si>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</si>
  <si>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</si>
  <si>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</si>
  <si>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</si>
  <si>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</si>
  <si>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</si>
  <si>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</si>
  <si>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</si>
  <si>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</si>
  <si>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</si>
  <si>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</si>
  <si>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</si>
  <si>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</si>
  <si>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</si>
  <si>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</si>
  <si>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</si>
  <si>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</si>
  <si>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</si>
  <si>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</si>
  <si>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</si>
  <si>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</si>
  <si>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</si>
  <si>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</si>
  <si>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</si>
  <si>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</si>
  <si>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</si>
  <si>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</si>
  <si>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</si>
  <si>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</si>
  <si>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</si>
  <si>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</si>
  <si>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</si>
  <si>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</si>
  <si>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</si>
  <si>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</si>
  <si>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</si>
  <si>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</si>
  <si>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</si>
  <si>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</si>
  <si>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</si>
  <si>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</si>
  <si>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</si>
  <si>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</si>
  <si>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</si>
  <si>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</si>
  <si>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</si>
  <si>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</si>
  <si>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</si>
  <si>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</si>
  <si>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</si>
  <si>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</si>
  <si>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</si>
  <si>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</si>
  <si>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</si>
  <si>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</si>
  <si>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</si>
  <si>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</si>
  <si>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</si>
  <si>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</si>
  <si>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</si>
  <si>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</si>
  <si>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</si>
  <si>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</si>
  <si>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</si>
  <si>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</si>
  <si>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</si>
  <si>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</si>
  <si>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</si>
  <si>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</si>
  <si>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</si>
  <si>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</si>
  <si>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</si>
  <si>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</si>
  <si>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</si>
  <si>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</si>
  <si>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</si>
  <si>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</si>
  <si>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</si>
  <si>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</si>
  <si>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</si>
  <si>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</si>
  <si>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</si>
  <si>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</si>
  <si>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</si>
  <si>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</si>
  <si>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</si>
  <si>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</si>
  <si>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</si>
  <si>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</si>
  <si>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</si>
  <si>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</si>
  <si>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</si>
  <si>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</si>
  <si>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</si>
  <si>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</si>
  <si>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</si>
  <si>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</si>
  <si>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</si>
  <si>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</si>
  <si>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</si>
  <si>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</si>
  <si>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</si>
  <si>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</si>
  <si>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</si>
  <si>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</si>
  <si>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</si>
  <si>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</si>
  <si>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</si>
  <si>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</si>
  <si>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</si>
  <si>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</si>
  <si>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</si>
  <si>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</si>
  <si>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</si>
  <si>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</si>
  <si>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</si>
  <si>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</si>
  <si>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</si>
  <si>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</si>
  <si>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</si>
  <si>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</si>
  <si>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</si>
  <si>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</si>
  <si>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</si>
  <si>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</si>
  <si>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</si>
  <si>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</si>
  <si>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</si>
  <si>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</si>
  <si>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</si>
  <si>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</si>
  <si>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</si>
  <si>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</si>
  <si>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</si>
  <si>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</si>
  <si>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</si>
  <si>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</si>
  <si>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</si>
  <si>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</si>
  <si>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</si>
  <si>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</si>
  <si>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</si>
  <si>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</si>
  <si>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</si>
  <si>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</si>
  <si>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</si>
  <si>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</si>
  <si>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</si>
  <si>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</si>
  <si>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</si>
  <si>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</si>
  <si>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</si>
  <si>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</si>
  <si>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</si>
  <si>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</si>
  <si>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</si>
  <si>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</si>
  <si>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</si>
  <si>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</si>
  <si>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</si>
  <si>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</si>
  <si>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</si>
  <si>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</si>
  <si>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</si>
  <si>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</si>
  <si>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</si>
  <si>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</si>
  <si>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</si>
  <si>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</si>
  <si>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</si>
  <si>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</si>
  <si>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</si>
  <si>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</si>
  <si>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</si>
  <si>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</si>
  <si>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</si>
  <si>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</si>
  <si>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</si>
  <si>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</si>
  <si>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</si>
  <si>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</si>
  <si>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</si>
  <si>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</si>
  <si>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</si>
  <si>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</si>
  <si>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</si>
  <si>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</si>
  <si>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</si>
  <si>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</si>
  <si>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</si>
  <si>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</si>
  <si>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</si>
  <si>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</si>
  <si>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</si>
  <si>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</si>
  <si>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</si>
  <si>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</si>
  <si>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</si>
  <si>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</si>
  <si>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</si>
  <si>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</si>
  <si>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</si>
  <si>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</si>
  <si>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</si>
  <si>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</si>
  <si>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</si>
  <si>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</si>
  <si>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</si>
  <si>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</si>
  <si>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</si>
  <si>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</si>
  <si>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</si>
  <si>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</si>
  <si>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</si>
  <si>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</si>
  <si>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</si>
  <si>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</si>
  <si>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</si>
  <si>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</si>
  <si>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</si>
  <si>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</si>
  <si>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</si>
  <si>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</si>
  <si>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</si>
  <si>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</si>
  <si>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</si>
  <si>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</si>
  <si>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</si>
  <si>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</si>
  <si>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</si>
  <si>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</si>
  <si>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</si>
  <si>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</si>
  <si>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</si>
  <si>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</si>
  <si>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</si>
  <si>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</si>
  <si>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</si>
  <si>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</si>
  <si>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</si>
  <si>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</si>
  <si>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</si>
  <si>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</si>
  <si>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</si>
  <si>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</si>
  <si>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</si>
  <si>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</si>
  <si>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</si>
  <si>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</si>
  <si>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</si>
  <si>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</si>
  <si>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</si>
  <si>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</si>
  <si>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</si>
  <si>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</si>
  <si>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</si>
  <si>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</si>
  <si>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</si>
  <si>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</si>
  <si>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</si>
  <si>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</si>
  <si>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</si>
  <si>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</si>
  <si>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</si>
  <si>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</si>
  <si>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</si>
  <si>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</si>
  <si>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</si>
  <si>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</si>
  <si>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</si>
  <si>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</si>
  <si>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</si>
  <si>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</si>
  <si>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</si>
  <si>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</si>
  <si>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</si>
  <si>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</si>
  <si>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</si>
  <si>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</si>
  <si>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</si>
  <si>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</si>
  <si>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</si>
  <si>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</si>
  <si>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</si>
  <si>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</si>
  <si>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</si>
  <si>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</si>
  <si>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</si>
  <si>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</si>
  <si>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</si>
  <si>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</si>
  <si>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</si>
  <si>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</si>
  <si>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</si>
  <si>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</si>
  <si>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</si>
  <si>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</si>
  <si>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</si>
  <si>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</si>
  <si>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</si>
  <si>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</si>
  <si>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</si>
  <si>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</si>
  <si>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</si>
  <si>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</si>
  <si>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</si>
  <si>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</si>
  <si>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</si>
  <si>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</si>
  <si>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</si>
  <si>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</si>
  <si>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</si>
  <si>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</si>
  <si>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</si>
  <si>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</si>
  <si>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</si>
  <si>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</si>
  <si>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</si>
  <si>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</si>
  <si>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</si>
  <si>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</si>
  <si>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</si>
  <si>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</si>
  <si>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</si>
  <si>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</si>
  <si>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</si>
  <si>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</si>
  <si>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</si>
  <si>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</si>
  <si>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</si>
  <si>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</si>
  <si>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</si>
  <si>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</si>
  <si>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</si>
  <si>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</si>
  <si>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</si>
  <si>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</si>
  <si>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</si>
  <si>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</si>
  <si>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</si>
  <si>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</si>
  <si>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</si>
  <si>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</si>
  <si>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</si>
  <si>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</si>
  <si>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</si>
  <si>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</si>
  <si>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</si>
  <si>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</si>
  <si>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</si>
  <si>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</si>
  <si>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</si>
  <si>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</si>
  <si>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</si>
  <si>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</si>
  <si>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</si>
  <si>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</si>
  <si>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</si>
  <si>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</si>
  <si>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</si>
  <si>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</si>
  <si>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</si>
  <si>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</si>
  <si>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</si>
  <si>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</si>
  <si>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</si>
  <si>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</si>
  <si>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</si>
  <si>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</si>
  <si>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</si>
  <si>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</si>
  <si>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</si>
  <si>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</si>
  <si>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</si>
  <si>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</si>
  <si>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</si>
  <si>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</si>
  <si>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</si>
  <si>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</si>
  <si>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</si>
  <si>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</si>
  <si>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</si>
  <si>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</si>
  <si>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</si>
  <si>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</si>
  <si>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</si>
  <si>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</si>
  <si>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</si>
  <si>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</si>
  <si>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</si>
  <si>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</si>
  <si>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</si>
  <si>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</si>
  <si>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</si>
  <si>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</si>
  <si>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</si>
  <si>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</si>
  <si>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</si>
  <si>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</si>
  <si>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</si>
  <si>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</si>
  <si>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</si>
  <si>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</si>
  <si>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</si>
  <si>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</si>
  <si>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</si>
  <si>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</si>
  <si>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</si>
  <si>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</si>
  <si>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</si>
  <si>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</si>
  <si>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</si>
  <si>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</si>
  <si>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</si>
  <si>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</si>
  <si>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</si>
  <si>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</si>
  <si>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</si>
  <si>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</si>
  <si>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</si>
  <si>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</si>
  <si>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</si>
  <si>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</si>
  <si>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</si>
  <si>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</si>
  <si>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</si>
  <si>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</si>
  <si>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</si>
  <si>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</si>
  <si>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</si>
  <si>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</si>
  <si>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</si>
  <si>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</si>
  <si>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</si>
  <si>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</si>
  <si>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</si>
  <si>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</si>
  <si>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</si>
  <si>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</si>
  <si>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</si>
  <si>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</si>
  <si>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</si>
  <si>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</si>
  <si>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</si>
  <si>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</si>
  <si>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</si>
  <si>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</si>
  <si>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</si>
  <si>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</si>
  <si>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</si>
  <si>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</si>
  <si>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</si>
  <si>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</si>
  <si>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</si>
  <si>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</si>
  <si>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</si>
  <si>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</si>
  <si>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</si>
  <si>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</si>
  <si>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</si>
  <si>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</si>
  <si>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</si>
  <si>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</si>
  <si>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</si>
  <si>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</si>
  <si>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</si>
  <si>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</si>
  <si>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</si>
  <si>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</si>
  <si>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</si>
  <si>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</si>
  <si>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</si>
  <si>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</si>
  <si>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</si>
  <si>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</si>
  <si>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</si>
  <si>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</si>
  <si>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</si>
  <si>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</si>
  <si>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</si>
  <si>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</si>
  <si>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</si>
  <si>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</si>
  <si>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</si>
  <si>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</si>
  <si>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</si>
  <si>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</si>
  <si>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</si>
  <si>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</si>
  <si>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</si>
  <si>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</si>
  <si>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</si>
  <si>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</si>
  <si>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</si>
  <si>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</si>
  <si>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</si>
  <si>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</si>
  <si>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</si>
  <si>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</si>
  <si>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</si>
  <si>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</si>
  <si>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</si>
  <si>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</si>
  <si>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</si>
  <si>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</si>
  <si>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</si>
  <si>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</si>
  <si>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</si>
  <si>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</si>
  <si>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</si>
  <si>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</si>
  <si>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</si>
  <si>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</si>
  <si>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</si>
  <si>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</si>
  <si>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</si>
  <si>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</si>
  <si>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</si>
  <si>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</si>
  <si>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</si>
  <si>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</si>
  <si>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</si>
  <si>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</si>
  <si>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</si>
  <si>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</si>
  <si>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</si>
  <si>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</si>
  <si>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</si>
  <si>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</si>
  <si>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</si>
  <si>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</si>
  <si>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</si>
  <si>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</si>
  <si>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</si>
  <si>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</si>
  <si>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</si>
  <si>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</si>
  <si>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</si>
  <si>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</si>
  <si>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</si>
  <si>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</si>
  <si>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</si>
  <si>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</si>
  <si>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</si>
  <si>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</si>
  <si>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</si>
  <si>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</si>
  <si>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</si>
  <si>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</si>
  <si>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</si>
  <si>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</si>
  <si>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</si>
  <si>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</si>
  <si>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</si>
  <si>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</si>
  <si>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</si>
  <si>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</si>
  <si>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</si>
  <si>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</si>
  <si>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</si>
  <si>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</si>
  <si>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</si>
  <si>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</si>
  <si>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</si>
  <si>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</si>
  <si>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</si>
  <si>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</si>
  <si>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</si>
  <si>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</si>
  <si>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</si>
  <si>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</si>
  <si>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</si>
  <si>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</si>
  <si>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</si>
  <si>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</si>
  <si>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</si>
  <si>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</si>
  <si>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</si>
  <si>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</si>
  <si>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</si>
  <si>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</si>
  <si>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</si>
  <si>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</si>
  <si>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</si>
  <si>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</si>
  <si>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</si>
  <si>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</si>
  <si>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</si>
  <si>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</si>
  <si>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</si>
  <si>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</si>
  <si>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</si>
  <si>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</si>
  <si>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</si>
  <si>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</si>
  <si>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</si>
  <si>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</si>
  <si>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</si>
  <si>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</si>
  <si>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</si>
  <si>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</si>
  <si>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</si>
  <si>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</si>
  <si>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</si>
  <si>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</si>
  <si>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</si>
  <si>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</si>
  <si>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</si>
  <si>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</si>
  <si>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</si>
  <si>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</si>
  <si>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</si>
  <si>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</si>
  <si>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</si>
  <si>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</si>
  <si>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</si>
  <si>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</si>
  <si>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</si>
  <si>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</si>
  <si>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</si>
  <si>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</si>
  <si>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</si>
  <si>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</si>
  <si>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</si>
  <si>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</si>
  <si>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</si>
  <si>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</si>
  <si>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</si>
  <si>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</si>
  <si>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</si>
  <si>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</si>
  <si>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</si>
  <si>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</si>
  <si>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</si>
  <si>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</si>
  <si>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</si>
  <si>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</si>
  <si>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</si>
  <si>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</si>
  <si>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</si>
  <si>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</si>
  <si>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</si>
  <si>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</si>
  <si>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</si>
  <si>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</si>
  <si>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</si>
  <si>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</si>
  <si>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</si>
  <si>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</si>
  <si>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</si>
  <si>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</si>
  <si>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</si>
  <si>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</si>
  <si>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</si>
  <si>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</si>
  <si>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</si>
  <si>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</si>
  <si>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</si>
  <si>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</si>
  <si>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</si>
  <si>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</si>
  <si>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</si>
  <si>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</si>
  <si>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</si>
  <si>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</si>
  <si>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</si>
  <si>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</si>
  <si>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</si>
  <si>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</si>
  <si>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</si>
  <si>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</si>
  <si>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</si>
  <si>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</si>
  <si>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</si>
  <si>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</si>
  <si>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</si>
  <si>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</si>
  <si>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</si>
  <si>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</si>
  <si>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</si>
  <si>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</si>
  <si>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</si>
  <si>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</si>
  <si>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</si>
  <si>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</si>
  <si>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</si>
  <si>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</si>
  <si>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</si>
  <si>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</si>
  <si>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</si>
  <si>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</si>
  <si>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</si>
  <si>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</si>
  <si>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</si>
  <si>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</si>
  <si>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</si>
  <si>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</si>
  <si>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</si>
  <si>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</si>
  <si>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</si>
  <si>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</si>
  <si>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</si>
  <si>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</si>
  <si>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</si>
  <si>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</si>
  <si>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</si>
  <si>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</si>
  <si>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</si>
  <si>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</si>
  <si>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</si>
  <si>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</si>
  <si>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</si>
  <si>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</si>
  <si>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</si>
  <si>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</si>
  <si>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</si>
  <si>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</si>
  <si>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</si>
  <si>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</si>
  <si>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</si>
  <si>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</si>
  <si>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</si>
  <si>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</si>
  <si>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</si>
  <si>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</si>
  <si>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</si>
  <si>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</si>
  <si>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</si>
  <si>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</si>
  <si>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</si>
  <si>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</si>
  <si>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</si>
  <si>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</si>
  <si>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</si>
  <si>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</si>
  <si>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</si>
  <si>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</si>
  <si>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</si>
  <si>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</si>
  <si>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</si>
  <si>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</si>
  <si>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</si>
  <si>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</si>
  <si>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</si>
  <si>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</si>
  <si>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</si>
  <si>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</si>
  <si>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</si>
  <si>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</si>
  <si>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</si>
  <si>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</si>
  <si>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</si>
  <si>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</si>
  <si>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</si>
  <si>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</si>
  <si>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</si>
  <si>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</si>
  <si>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</si>
  <si>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</si>
  <si>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</si>
  <si>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</si>
  <si>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</si>
  <si>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</si>
  <si>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</si>
  <si>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</si>
  <si>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</si>
  <si>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</si>
  <si>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</si>
  <si>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</si>
  <si>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</si>
  <si>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</si>
  <si>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</si>
  <si>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</si>
  <si>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</si>
  <si>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</si>
  <si>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</si>
  <si>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</si>
  <si>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</si>
  <si>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</si>
  <si>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</si>
  <si>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</si>
  <si>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</si>
  <si>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</si>
  <si>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</si>
  <si>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</si>
  <si>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</si>
  <si>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</si>
  <si>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</si>
  <si>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</si>
  <si>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</si>
  <si>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</si>
  <si>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</si>
  <si>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</si>
  <si>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</si>
  <si>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</si>
  <si>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</si>
  <si>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</si>
  <si>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</si>
  <si>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</si>
  <si>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</si>
  <si>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</si>
  <si>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</si>
  <si>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</si>
  <si>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</si>
  <si>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</si>
  <si>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</si>
  <si>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</si>
  <si>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</si>
  <si>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</si>
  <si>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</si>
  <si>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</si>
  <si>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</si>
  <si>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</si>
  <si>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</si>
  <si>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</si>
  <si>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</si>
  <si>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</si>
  <si>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</si>
  <si>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</si>
  <si>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</si>
  <si>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</si>
  <si>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</si>
  <si>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</si>
  <si>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</si>
  <si>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</si>
  <si>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</si>
  <si>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</si>
  <si>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</si>
  <si>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</si>
  <si>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</si>
  <si>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</si>
  <si>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</si>
  <si>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</si>
  <si>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</si>
  <si>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</si>
  <si>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</si>
  <si>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</si>
  <si>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</si>
  <si>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</si>
  <si>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</si>
  <si>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</si>
  <si>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</si>
  <si>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</si>
  <si>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</si>
  <si>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</si>
  <si>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</si>
  <si>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</si>
  <si>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</si>
  <si>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</si>
  <si>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</si>
  <si>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</si>
  <si>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</si>
  <si>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</si>
  <si>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</si>
  <si>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</si>
  <si>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</si>
  <si>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</si>
  <si>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</si>
  <si>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</si>
  <si>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</si>
  <si>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</si>
  <si>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</si>
  <si>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</si>
  <si>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</si>
  <si>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</si>
  <si>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</si>
  <si>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</si>
  <si>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</si>
  <si>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</si>
  <si>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</si>
  <si>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</si>
  <si>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</si>
  <si>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</si>
  <si>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</si>
  <si>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</si>
  <si>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</si>
  <si>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</si>
  <si>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</si>
  <si>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</si>
  <si>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</si>
  <si>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</si>
  <si>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</si>
  <si>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</si>
  <si>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</si>
  <si>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</si>
  <si>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</si>
  <si>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</si>
  <si>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</si>
  <si>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</si>
  <si>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</si>
  <si>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</si>
  <si>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</si>
  <si>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</si>
  <si>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</si>
  <si>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</si>
  <si>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</si>
  <si>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</si>
  <si>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</si>
  <si>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</si>
  <si>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</si>
  <si>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</si>
  <si>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</si>
  <si>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</si>
  <si>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</si>
  <si>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</si>
  <si>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</si>
  <si>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</si>
  <si>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</si>
  <si>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</si>
  <si>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</si>
  <si>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</si>
  <si>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</si>
  <si>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</si>
  <si>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</si>
  <si>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</si>
  <si>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</si>
  <si>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</si>
  <si>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</si>
  <si>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</si>
  <si>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</si>
  <si>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</si>
  <si>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</si>
  <si>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</si>
  <si>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</si>
  <si>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</si>
  <si>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</si>
  <si>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</si>
  <si>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</si>
  <si>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</si>
  <si>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</si>
  <si>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</si>
  <si>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</si>
  <si>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</si>
  <si>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</si>
  <si>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</si>
  <si>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</si>
  <si>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</si>
  <si>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</si>
  <si>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</si>
  <si>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</si>
  <si>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</si>
  <si>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</si>
  <si>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</si>
  <si>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</si>
  <si>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</si>
  <si>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</si>
  <si>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</si>
  <si>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</si>
  <si>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</si>
  <si>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</si>
  <si>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</si>
  <si>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</si>
  <si>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</si>
  <si>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</si>
  <si>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</si>
  <si>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</si>
  <si>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</si>
  <si>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</si>
  <si>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</si>
  <si>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</si>
  <si>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</si>
  <si>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</si>
  <si>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</si>
  <si>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</si>
  <si>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</si>
  <si>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</si>
  <si>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</si>
  <si>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</si>
  <si>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</si>
  <si>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</si>
  <si>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</si>
  <si>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</si>
  <si>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</si>
  <si>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</si>
  <si>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</si>
  <si>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</si>
  <si>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</si>
  <si>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</si>
  <si>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</si>
  <si>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</si>
  <si>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</si>
  <si>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</si>
  <si>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</si>
  <si>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</si>
  <si>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</si>
  <si>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</si>
  <si>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</si>
  <si>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</si>
  <si>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</si>
  <si>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</si>
  <si>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</si>
  <si>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</si>
  <si>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</si>
  <si>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</si>
  <si>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</si>
  <si>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</si>
  <si>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</si>
  <si>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</si>
  <si>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</si>
  <si>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</si>
  <si>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</si>
  <si>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</si>
  <si>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</si>
  <si>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</si>
  <si>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</si>
  <si>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</si>
  <si>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</si>
  <si>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</si>
  <si>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</si>
  <si>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</si>
  <si>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</si>
  <si>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</si>
  <si>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</si>
  <si>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</si>
  <si>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</si>
  <si>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</si>
  <si>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</si>
  <si>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</si>
  <si>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</si>
  <si>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</si>
  <si>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</si>
  <si>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</si>
  <si>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</si>
  <si>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</si>
  <si>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</si>
  <si>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</si>
  <si>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</si>
  <si>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</si>
  <si>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</si>
  <si>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</si>
  <si>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</si>
  <si>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</si>
  <si>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</si>
  <si>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</si>
  <si>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</si>
  <si>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</si>
  <si>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</si>
  <si>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</si>
  <si>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</si>
  <si>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</si>
  <si>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</si>
  <si>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</si>
  <si>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</si>
  <si>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</si>
  <si>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</si>
  <si>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</si>
  <si>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</si>
  <si>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</si>
  <si>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</si>
  <si>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</si>
  <si>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</si>
  <si>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</si>
  <si>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</si>
  <si>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</si>
  <si>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</si>
  <si>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</si>
  <si>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</si>
  <si>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</si>
  <si>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</si>
  <si>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</si>
  <si>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</si>
  <si>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</si>
  <si>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</si>
  <si>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</si>
  <si>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</si>
  <si>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</si>
  <si>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</si>
  <si>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</si>
  <si>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</si>
  <si>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</si>
  <si>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</si>
  <si>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</si>
  <si>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</si>
  <si>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</si>
  <si>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</si>
  <si>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</si>
  <si>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</si>
  <si>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</si>
  <si>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</si>
  <si>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</si>
  <si>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</si>
  <si>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</si>
  <si>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</si>
  <si>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</si>
  <si>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</si>
  <si>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</si>
  <si>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</si>
  <si>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</si>
  <si>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</si>
  <si>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</si>
  <si>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</si>
  <si>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</si>
  <si>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</si>
  <si>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</si>
  <si>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</si>
  <si>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</si>
  <si>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</si>
  <si>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</si>
  <si>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</si>
  <si>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</si>
  <si>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</si>
  <si>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</si>
  <si>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</si>
  <si>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</si>
  <si>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</si>
  <si>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</si>
  <si>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</si>
  <si>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</si>
  <si>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</si>
  <si>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</si>
  <si>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</si>
  <si>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</si>
  <si>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</si>
  <si>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</si>
  <si>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</si>
  <si>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</si>
  <si>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</si>
  <si>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</si>
  <si>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</si>
  <si>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</si>
  <si>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</si>
  <si>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</si>
  <si>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</si>
  <si>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</si>
  <si>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</si>
  <si>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</si>
  <si>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</si>
  <si>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</si>
  <si>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</si>
  <si>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</si>
  <si>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</si>
  <si>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</si>
  <si>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</si>
  <si>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</si>
  <si>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</si>
  <si>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</si>
  <si>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</si>
  <si>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</si>
  <si>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</si>
  <si>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</si>
  <si>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</si>
  <si>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</si>
  <si>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</si>
  <si>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</si>
  <si>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</si>
  <si>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</si>
  <si>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</si>
  <si>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</si>
  <si>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</si>
  <si>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</si>
  <si>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</si>
  <si>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</si>
  <si>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</si>
  <si>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</si>
  <si>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</si>
  <si>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</si>
  <si>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</si>
  <si>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</si>
  <si>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</si>
  <si>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</si>
  <si>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</si>
  <si>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</si>
  <si>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</si>
  <si>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</si>
  <si>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</si>
  <si>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</si>
  <si>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</si>
  <si>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</si>
  <si>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</si>
  <si>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</si>
  <si>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</si>
  <si>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</si>
  <si>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</si>
  <si>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</si>
  <si>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</si>
  <si>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</si>
  <si>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</si>
  <si>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</si>
  <si>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</si>
  <si>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</si>
  <si>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</si>
  <si>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</si>
  <si>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</si>
  <si>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</si>
  <si>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</si>
  <si>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</si>
  <si>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</si>
  <si>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</si>
  <si>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</si>
  <si>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</si>
  <si>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</si>
  <si>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</si>
  <si>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</si>
  <si>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</si>
  <si>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</si>
  <si>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</si>
  <si>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</si>
  <si>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</si>
  <si>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</si>
  <si>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</si>
  <si>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</si>
  <si>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</si>
  <si>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</si>
  <si>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</si>
  <si>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</si>
  <si>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</si>
  <si>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</si>
  <si>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</si>
  <si>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</si>
  <si>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</si>
  <si>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</si>
  <si>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</si>
  <si>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</si>
  <si>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</si>
  <si>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</si>
  <si>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</si>
  <si>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</si>
  <si>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</si>
  <si>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</si>
  <si>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</si>
  <si>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</si>
  <si>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</si>
  <si>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</si>
  <si>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</si>
  <si>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</si>
  <si>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</si>
  <si>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</si>
  <si>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</si>
  <si>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</si>
  <si>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</si>
  <si>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</si>
  <si>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</si>
  <si>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</si>
  <si>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</si>
  <si>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</si>
  <si>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</si>
  <si>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</si>
  <si>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</si>
  <si>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</si>
  <si>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</si>
  <si>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</si>
  <si>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</si>
  <si>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</si>
  <si>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</si>
  <si>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</si>
  <si>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</si>
  <si>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</si>
  <si>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</si>
  <si>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</si>
  <si>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</si>
  <si>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</si>
  <si>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</si>
  <si>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</si>
  <si>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</si>
  <si>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</si>
  <si>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</si>
  <si>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</si>
  <si>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</si>
  <si>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</si>
  <si>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</si>
  <si>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</si>
  <si>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</si>
  <si>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</si>
  <si>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</si>
  <si>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</si>
  <si>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</si>
  <si>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</si>
  <si>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</si>
  <si>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</si>
  <si>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</si>
  <si>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</si>
  <si>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</si>
  <si>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</si>
  <si>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</si>
  <si>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</si>
  <si>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</si>
  <si>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</si>
  <si>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</si>
  <si>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</si>
  <si>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</si>
  <si>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</si>
  <si>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</si>
  <si>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</si>
  <si>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</si>
  <si>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</si>
  <si>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</si>
  <si>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</si>
  <si>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</si>
  <si>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</si>
  <si>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</si>
  <si>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</si>
  <si>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</si>
  <si>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</si>
  <si>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</si>
  <si>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</si>
  <si>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</si>
  <si>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</si>
  <si>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</si>
  <si>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</si>
  <si>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</si>
  <si>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</si>
  <si>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</si>
  <si>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</si>
  <si>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</si>
  <si>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</si>
  <si>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</si>
  <si>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</si>
  <si>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</si>
  <si>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</si>
  <si>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</si>
  <si>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</si>
  <si>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</si>
  <si>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</si>
  <si>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</si>
  <si>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</si>
  <si>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</si>
  <si>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</si>
  <si>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</si>
  <si>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</si>
  <si>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</si>
  <si>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</si>
  <si>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</si>
  <si>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</si>
  <si>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</si>
  <si>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</si>
  <si>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</si>
  <si>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</si>
  <si>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</si>
  <si>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</si>
  <si>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</si>
  <si>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</si>
  <si>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</si>
  <si>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</si>
  <si>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</si>
  <si>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</si>
  <si>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</si>
  <si>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</si>
  <si>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</si>
  <si>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</si>
  <si>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</si>
  <si>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</si>
  <si>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</si>
  <si>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</si>
  <si>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</si>
  <si>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</si>
  <si>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</si>
  <si>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</si>
  <si>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</si>
  <si>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</si>
  <si>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</si>
  <si>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</si>
  <si>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</si>
  <si>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</si>
  <si>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</si>
  <si>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</si>
  <si>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</si>
  <si>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</si>
  <si>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</si>
  <si>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</si>
  <si>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</si>
  <si>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</si>
  <si>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</si>
  <si>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</si>
  <si>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</si>
  <si>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</si>
  <si>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</si>
  <si>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</si>
  <si>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</si>
  <si>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</si>
  <si>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</si>
  <si>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</si>
  <si>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</si>
  <si>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</si>
  <si>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</si>
  <si>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</si>
  <si>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</si>
  <si>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</si>
  <si>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</si>
  <si>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</si>
  <si>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</si>
  <si>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</si>
  <si>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</si>
  <si>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</si>
  <si>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</si>
  <si>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</si>
  <si>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</si>
  <si>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</si>
  <si>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</si>
  <si>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</si>
  <si>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</si>
  <si>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</si>
  <si>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</si>
  <si>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</si>
  <si>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</si>
  <si>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</si>
  <si>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</si>
  <si>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</si>
  <si>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</si>
  <si>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</si>
  <si>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</si>
  <si>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</si>
  <si>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</si>
  <si>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</si>
  <si>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</si>
  <si>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</si>
  <si>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</si>
  <si>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</si>
  <si>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</si>
  <si>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</si>
  <si>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</si>
  <si>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</si>
  <si>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</si>
  <si>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</si>
  <si>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</si>
  <si>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</si>
  <si>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</si>
  <si>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</si>
  <si>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</si>
  <si>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</si>
  <si>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</si>
  <si>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</si>
  <si>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</si>
  <si>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</si>
  <si>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</si>
  <si>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</si>
  <si>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</si>
  <si>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</si>
  <si>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</si>
  <si>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</si>
  <si>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</si>
  <si>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</si>
  <si>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</si>
  <si>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</si>
  <si>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</si>
  <si>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</si>
  <si>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</si>
  <si>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</si>
  <si>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</si>
  <si>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</si>
  <si>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</si>
  <si>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</si>
  <si>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</si>
  <si>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</si>
  <si>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</si>
  <si>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</si>
  <si>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</si>
  <si>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</si>
  <si>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</si>
  <si>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</si>
  <si>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</si>
  <si>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</si>
  <si>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</si>
  <si>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</si>
  <si>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</si>
  <si>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</si>
  <si>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</si>
  <si>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</si>
  <si>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</si>
  <si>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</si>
  <si>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</si>
  <si>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</si>
  <si>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</si>
  <si>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</si>
  <si>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</si>
  <si>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</si>
  <si>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</si>
  <si>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</si>
  <si>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</si>
  <si>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</si>
  <si>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</si>
  <si>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</si>
  <si>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</si>
  <si>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</si>
  <si>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</si>
  <si>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</si>
  <si>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</si>
  <si>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</si>
  <si>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</si>
  <si>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</si>
  <si>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</si>
  <si>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</si>
  <si>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</si>
  <si>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</si>
  <si>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</si>
  <si>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</si>
  <si>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</si>
  <si>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</si>
  <si>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</si>
  <si>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</si>
  <si>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</si>
  <si>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</si>
  <si>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</si>
  <si>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</si>
  <si>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</si>
  <si>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</si>
  <si>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</si>
  <si>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</si>
  <si>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</si>
  <si>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</si>
  <si>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</si>
  <si>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</si>
  <si>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</si>
  <si>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</si>
  <si>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</si>
  <si>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</si>
  <si>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</si>
  <si>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</si>
  <si>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</si>
  <si>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</si>
  <si>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</si>
  <si>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</si>
  <si>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</si>
  <si>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</si>
  <si>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</si>
  <si>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</si>
  <si>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</si>
  <si>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</si>
  <si>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</si>
  <si>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</si>
  <si>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</si>
  <si>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</si>
  <si>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</si>
  <si>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</si>
  <si>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</si>
  <si>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</si>
  <si>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</si>
  <si>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</si>
  <si>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</si>
  <si>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</si>
  <si>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</si>
  <si>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</si>
  <si>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</si>
  <si>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</si>
  <si>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</si>
  <si>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</si>
  <si>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</si>
  <si>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</si>
  <si>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</si>
  <si>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</si>
  <si>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</si>
  <si>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</si>
  <si>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</si>
  <si>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</si>
  <si>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</si>
  <si>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</si>
  <si>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</si>
  <si>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</si>
  <si>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</si>
  <si>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</si>
  <si>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</si>
  <si>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</si>
  <si>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</si>
  <si>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</si>
  <si>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</si>
  <si>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</si>
  <si>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</si>
  <si>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</si>
  <si>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</si>
  <si>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</si>
  <si>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</si>
  <si>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</si>
  <si>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</si>
  <si>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</si>
  <si>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</si>
  <si>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</si>
  <si>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</si>
  <si>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</si>
  <si>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</si>
  <si>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</si>
  <si>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</si>
  <si>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</si>
  <si>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</si>
  <si>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</si>
  <si>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</si>
  <si>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</si>
  <si>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</si>
  <si>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</si>
  <si>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</si>
  <si>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</si>
  <si>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</si>
  <si>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</si>
  <si>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</si>
  <si>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</si>
  <si>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</si>
  <si>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</si>
  <si>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</si>
  <si>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</si>
  <si>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</si>
  <si>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</si>
  <si>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</si>
  <si>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</si>
  <si>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</si>
  <si>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</si>
  <si>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</si>
  <si>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</si>
  <si>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</si>
  <si>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</si>
  <si>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</si>
  <si>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</si>
  <si>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</si>
  <si>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</si>
  <si>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</si>
  <si>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</si>
  <si>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</si>
  <si>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</si>
  <si>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</si>
  <si>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</si>
  <si>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</si>
  <si>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</si>
  <si>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</si>
  <si>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</si>
  <si>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</si>
  <si>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</si>
  <si>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</si>
  <si>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</si>
  <si>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</si>
  <si>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</si>
  <si>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</si>
  <si>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</si>
  <si>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</si>
  <si>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</si>
  <si>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</si>
  <si>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</si>
  <si>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</si>
  <si>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</si>
  <si>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</si>
  <si>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</si>
  <si>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</si>
  <si>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</si>
  <si>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</si>
  <si>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</si>
  <si>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</si>
  <si>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</si>
  <si>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</si>
  <si>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</si>
  <si>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</si>
  <si>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</si>
  <si>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</si>
  <si>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</si>
  <si>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</si>
  <si>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</si>
  <si>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</si>
  <si>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</si>
  <si>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</si>
  <si>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</si>
  <si>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</si>
  <si>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</si>
  <si>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</si>
  <si>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</si>
  <si>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</si>
  <si>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</si>
  <si>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</si>
  <si>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</si>
  <si>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</si>
  <si>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</si>
  <si>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</si>
  <si>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</si>
  <si>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</si>
  <si>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</si>
  <si>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</si>
  <si>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</si>
  <si>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</si>
  <si>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</si>
  <si>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</si>
  <si>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</si>
  <si>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</si>
  <si>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</si>
  <si>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</si>
  <si>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</si>
  <si>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</si>
  <si>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</si>
  <si>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</si>
  <si>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</si>
  <si>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</si>
  <si>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</si>
  <si>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</si>
  <si>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</si>
  <si>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</si>
  <si>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</si>
  <si>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</si>
  <si>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</si>
  <si>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</si>
  <si>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</si>
  <si>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</si>
  <si>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</si>
  <si>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</si>
  <si>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</si>
  <si>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</si>
  <si>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</si>
  <si>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</si>
  <si>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</si>
  <si>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</si>
  <si>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</si>
  <si>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</si>
  <si>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</si>
  <si>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</si>
  <si>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</si>
  <si>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</si>
  <si>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</si>
  <si>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</si>
  <si>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</si>
  <si>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</si>
  <si>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</si>
  <si>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</si>
  <si>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</si>
  <si>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</si>
  <si>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</si>
  <si>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</si>
  <si>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</si>
  <si>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</si>
  <si>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</si>
  <si>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</si>
  <si>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</si>
  <si>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</si>
  <si>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</si>
  <si>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</si>
  <si>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</si>
  <si>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</si>
  <si>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</si>
  <si>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</si>
  <si>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</si>
  <si>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</si>
  <si>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</si>
  <si>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</si>
  <si>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</si>
  <si>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</si>
  <si>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</si>
  <si>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</si>
  <si>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</si>
  <si>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</si>
  <si>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</si>
  <si>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</si>
  <si>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</si>
  <si>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</si>
  <si>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</si>
  <si>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</si>
  <si>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</si>
  <si>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</si>
  <si>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</si>
  <si>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</si>
  <si>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</si>
  <si>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</si>
  <si>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</si>
  <si>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</si>
  <si>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</si>
  <si>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</si>
  <si>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</si>
  <si>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</si>
  <si>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</si>
  <si>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</si>
  <si>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</si>
  <si>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</si>
  <si>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</si>
  <si>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</si>
  <si>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</si>
  <si>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</si>
  <si>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</si>
  <si>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</si>
  <si>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</si>
  <si>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</si>
  <si>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</si>
  <si>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</si>
  <si>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</si>
  <si>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</si>
  <si>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</si>
  <si>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</si>
  <si>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</si>
  <si>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</si>
  <si>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</si>
  <si>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</si>
  <si>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</si>
  <si>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</si>
  <si>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</si>
  <si>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</si>
  <si>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</si>
  <si>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</si>
  <si>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</si>
  <si>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</si>
  <si>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</si>
  <si>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</si>
  <si>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</si>
  <si>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</si>
  <si>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</si>
  <si>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</si>
  <si>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</si>
  <si>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</si>
  <si>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</si>
  <si>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</si>
  <si>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</si>
  <si>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</si>
  <si>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</si>
  <si>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</si>
  <si>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</si>
  <si>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</si>
  <si>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</si>
  <si>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</si>
  <si>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</si>
  <si>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</si>
  <si>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</si>
  <si>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</si>
  <si>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</si>
  <si>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</si>
  <si>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</si>
  <si>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</si>
  <si>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</si>
  <si>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</si>
  <si>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</si>
  <si>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</si>
  <si>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</si>
  <si>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</si>
  <si>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</si>
  <si>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</si>
  <si>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</si>
  <si>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</si>
  <si>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</si>
  <si>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</si>
  <si>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</si>
  <si>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</si>
  <si>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</si>
  <si>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</si>
  <si>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</si>
  <si>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</si>
  <si>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</si>
  <si>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</si>
  <si>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</si>
  <si>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</si>
  <si>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</si>
  <si>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</si>
  <si>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</si>
  <si>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</si>
  <si>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</si>
  <si>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</si>
  <si>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</si>
  <si>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</si>
  <si>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</si>
  <si>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</si>
  <si>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</si>
  <si>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</si>
  <si>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</si>
  <si>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</si>
  <si>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</si>
  <si>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</si>
  <si>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</si>
  <si>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</si>
  <si>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</si>
  <si>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</si>
  <si>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</si>
  <si>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</si>
  <si>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</si>
  <si>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</si>
  <si>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</si>
  <si>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</si>
  <si>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</si>
  <si>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</si>
  <si>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</si>
  <si>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</si>
  <si>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</si>
  <si>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</si>
  <si>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</si>
  <si>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</si>
  <si>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</si>
  <si>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</si>
  <si>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</si>
  <si>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</si>
  <si>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</si>
  <si>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</si>
  <si>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</si>
  <si>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</si>
  <si>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</si>
  <si>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</si>
  <si>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</si>
  <si>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</si>
  <si>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</si>
  <si>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</si>
  <si>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</si>
  <si>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</si>
  <si>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</si>
  <si>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</si>
  <si>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</si>
  <si>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</si>
  <si>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</si>
  <si>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</si>
  <si>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</si>
  <si>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</si>
  <si>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</si>
  <si>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</si>
  <si>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</si>
  <si>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</si>
  <si>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</si>
  <si>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</si>
  <si>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</si>
  <si>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</si>
  <si>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</si>
  <si>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</si>
  <si>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</si>
  <si>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</si>
  <si>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</si>
  <si>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</si>
  <si>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</si>
  <si>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</si>
  <si>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</si>
  <si>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</si>
  <si>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</si>
  <si>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</si>
  <si>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</si>
  <si>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</si>
  <si>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</si>
  <si>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</si>
  <si>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</si>
  <si>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</si>
  <si>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</si>
  <si>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</si>
  <si>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</si>
  <si>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</si>
  <si>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</si>
  <si>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</si>
  <si>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</si>
  <si>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</si>
  <si>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</si>
  <si>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</si>
  <si>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</si>
  <si>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</si>
  <si>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</si>
  <si>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</si>
  <si>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</si>
  <si>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</si>
  <si>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</si>
  <si>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</si>
  <si>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</si>
  <si>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</si>
  <si>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</si>
  <si>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</si>
  <si>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</si>
  <si>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</si>
  <si>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</si>
  <si>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</si>
  <si>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</si>
  <si>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</si>
  <si>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</si>
  <si>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</si>
  <si>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</si>
  <si>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</si>
  <si>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</si>
  <si>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</si>
  <si>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</si>
  <si>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</si>
  <si>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</si>
  <si>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</si>
  <si>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</si>
  <si>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</si>
  <si>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</si>
  <si>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</si>
  <si>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</si>
  <si>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</si>
  <si>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</si>
  <si>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</si>
  <si>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</si>
  <si>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</si>
  <si>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</si>
  <si>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</si>
  <si>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</si>
  <si>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</si>
  <si>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</si>
  <si>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</si>
  <si>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</si>
  <si>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</si>
  <si>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</si>
  <si>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</si>
  <si>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</si>
  <si>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</si>
  <si>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</si>
  <si>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</si>
  <si>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</si>
  <si>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</si>
  <si>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</si>
  <si>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</si>
  <si>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</si>
  <si>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</si>
  <si>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</si>
  <si>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</si>
  <si>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</si>
  <si>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</si>
  <si>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</si>
  <si>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</si>
  <si>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</si>
  <si>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</si>
  <si>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</si>
  <si>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</si>
  <si>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</si>
  <si>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</si>
  <si>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</si>
  <si>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</si>
  <si>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</si>
  <si>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</si>
  <si>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</si>
  <si>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</si>
  <si>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</si>
  <si>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</si>
  <si>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</si>
  <si>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</si>
  <si>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</si>
  <si>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</si>
  <si>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</si>
  <si>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</si>
  <si>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</si>
  <si>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</si>
  <si>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</si>
  <si>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</si>
  <si>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</si>
  <si>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</si>
  <si>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</si>
  <si>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</si>
  <si>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</si>
  <si>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</si>
  <si>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</si>
  <si>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</si>
  <si>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</si>
  <si>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</si>
  <si>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</si>
  <si>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</si>
  <si>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</si>
  <si>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</si>
  <si>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</si>
  <si>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</si>
  <si>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</si>
  <si>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</si>
  <si>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</si>
  <si>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</si>
  <si>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</si>
  <si>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</si>
  <si>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</si>
  <si>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</si>
  <si>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</si>
  <si>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</si>
  <si>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</si>
  <si>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</si>
  <si>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</si>
  <si>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</si>
  <si>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</si>
  <si>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</si>
  <si>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</si>
  <si>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</si>
  <si>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</si>
  <si>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</si>
  <si>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</si>
  <si>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</si>
  <si>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</si>
  <si>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</si>
  <si>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</si>
  <si>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</si>
  <si>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</si>
  <si>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</si>
  <si>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</si>
  <si>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</si>
  <si>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</si>
  <si>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</si>
  <si>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</si>
  <si>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</si>
  <si>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</si>
  <si>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</si>
  <si>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</si>
  <si>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</si>
  <si>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</si>
  <si>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</si>
  <si>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</si>
  <si>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</si>
  <si>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</si>
  <si>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</si>
  <si>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</si>
  <si>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</si>
  <si>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</si>
  <si>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</si>
  <si>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</si>
  <si>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</si>
  <si>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</si>
  <si>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</si>
  <si>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</si>
  <si>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</si>
  <si>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</si>
  <si>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</si>
  <si>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</si>
  <si>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</si>
  <si>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</si>
  <si>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</si>
  <si>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</si>
  <si>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</si>
  <si>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</si>
  <si>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</si>
  <si>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</si>
  <si>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</si>
  <si>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</si>
  <si>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</si>
  <si>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</si>
  <si>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</si>
  <si>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</si>
  <si>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</si>
  <si>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</si>
  <si>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</si>
  <si>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</si>
  <si>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</si>
  <si>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</si>
  <si>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</si>
  <si>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</si>
  <si>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</si>
  <si>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</si>
  <si>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</si>
  <si>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</si>
  <si>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</si>
  <si>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</si>
  <si>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</si>
  <si>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</si>
  <si>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</si>
  <si>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</si>
  <si>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</si>
  <si>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</si>
  <si>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</si>
  <si>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</si>
  <si>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</si>
  <si>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</si>
  <si>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</si>
  <si>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</si>
  <si>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</si>
  <si>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</si>
  <si>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</si>
  <si>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</si>
  <si>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</si>
  <si>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</si>
  <si>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</si>
  <si>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</si>
  <si>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</si>
  <si>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</si>
  <si>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</si>
  <si>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</si>
  <si>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</si>
  <si>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</si>
  <si>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</si>
  <si>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</si>
  <si>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</si>
  <si>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</si>
  <si>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</si>
  <si>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</si>
  <si>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</si>
  <si>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</si>
  <si>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</si>
  <si>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</si>
  <si>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</si>
  <si>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</si>
  <si>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</si>
  <si>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</si>
  <si>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</si>
  <si>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</si>
  <si>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</si>
  <si>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</si>
  <si>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</si>
  <si>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</si>
  <si>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</si>
  <si>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</si>
  <si>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</si>
  <si>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</si>
  <si>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</si>
  <si>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</si>
  <si>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</si>
  <si>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</si>
  <si>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</si>
  <si>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</si>
  <si>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</si>
  <si>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</si>
  <si>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</si>
  <si>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</si>
  <si>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</si>
  <si>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</si>
  <si>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</si>
  <si>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</si>
  <si>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</si>
  <si>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</si>
  <si>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</si>
  <si>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</si>
  <si>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</si>
  <si>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</si>
  <si>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</si>
  <si>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</si>
  <si>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</si>
  <si>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</si>
  <si>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</si>
  <si>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</si>
  <si>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</si>
  <si>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</si>
  <si>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</si>
  <si>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</si>
  <si>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</si>
  <si>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</si>
  <si>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</si>
  <si>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</si>
  <si>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</si>
  <si>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</si>
  <si>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</si>
  <si>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</si>
  <si>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</si>
  <si>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</si>
  <si>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</si>
  <si>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</si>
  <si>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</si>
  <si>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</si>
  <si>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</si>
  <si>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</si>
  <si>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</si>
  <si>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</si>
  <si>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</si>
  <si>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</si>
  <si>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</si>
  <si>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</si>
  <si>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</si>
  <si>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</si>
  <si>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</si>
  <si>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</si>
  <si>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</si>
  <si>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</si>
  <si>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</si>
  <si>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</si>
  <si>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</si>
  <si>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</si>
  <si>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</si>
  <si>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</si>
  <si>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</si>
  <si>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</si>
  <si>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</si>
  <si>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</si>
  <si>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</si>
  <si>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</si>
  <si>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</si>
  <si>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</si>
  <si>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</si>
  <si>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</si>
  <si>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</si>
  <si>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</si>
  <si>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</si>
  <si>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</si>
  <si>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</si>
  <si>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</si>
  <si>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</si>
  <si>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</si>
  <si>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</si>
  <si>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</si>
  <si>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</si>
  <si>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</si>
  <si>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</si>
  <si>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</si>
  <si>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</si>
  <si>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</si>
  <si>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</si>
  <si>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</si>
  <si>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</si>
  <si>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</si>
  <si>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</si>
  <si>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</si>
  <si>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</si>
  <si>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</si>
  <si>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</si>
  <si>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</si>
  <si>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</si>
  <si>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</si>
  <si>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</si>
  <si>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</si>
  <si>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</si>
  <si>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</si>
  <si>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</si>
  <si>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</si>
  <si>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</si>
  <si>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</si>
  <si>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</si>
  <si>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</si>
  <si>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</si>
  <si>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</si>
  <si>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</si>
  <si>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</si>
  <si>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</si>
  <si>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</si>
  <si>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</si>
  <si>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</si>
  <si>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</si>
  <si>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</si>
  <si>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</si>
  <si>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</si>
  <si>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</si>
  <si>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</si>
  <si>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</si>
  <si>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</si>
  <si>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</si>
  <si>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</si>
  <si>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</si>
  <si>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</si>
  <si>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</si>
  <si>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</si>
  <si>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</si>
  <si>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</si>
  <si>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</si>
  <si>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</si>
  <si>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</si>
  <si>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</si>
  <si>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</si>
  <si>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</si>
  <si>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</si>
  <si>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</si>
  <si>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</si>
  <si>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</si>
  <si>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</si>
  <si>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</si>
  <si>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</si>
  <si>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</si>
  <si>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</si>
  <si>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</si>
  <si>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</si>
  <si>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</si>
  <si>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</si>
  <si>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</si>
  <si>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</si>
  <si>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</si>
  <si>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</si>
  <si>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</si>
  <si>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</si>
  <si>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</si>
  <si>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</si>
  <si>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</si>
  <si>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</si>
  <si>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</si>
  <si>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</si>
  <si>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</si>
  <si>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</si>
  <si>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</si>
  <si>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</si>
  <si>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</si>
  <si>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</si>
  <si>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</si>
  <si>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</si>
  <si>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</si>
  <si>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</si>
  <si>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</si>
  <si>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</si>
  <si>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</si>
  <si>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</si>
  <si>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</si>
  <si>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</si>
  <si>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</si>
  <si>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</si>
  <si>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</si>
  <si>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</si>
  <si>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</si>
  <si>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</si>
  <si>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</si>
  <si>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</si>
  <si>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</si>
  <si>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</si>
  <si>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</si>
  <si>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</si>
  <si>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</si>
  <si>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</si>
  <si>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</si>
  <si>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</si>
  <si>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</si>
  <si>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</si>
  <si>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</si>
  <si>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</si>
  <si>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</si>
  <si>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</si>
  <si>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</si>
  <si>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</si>
  <si>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</si>
  <si>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</si>
  <si>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</si>
  <si>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</si>
  <si>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</si>
  <si>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</si>
  <si>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</si>
  <si>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</si>
  <si>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</si>
  <si>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</si>
  <si>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</si>
  <si>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</si>
  <si>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</si>
  <si>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</si>
  <si>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</si>
  <si>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</si>
  <si>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</si>
  <si>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</si>
  <si>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</si>
  <si>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</si>
  <si>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</si>
  <si>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</si>
  <si>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</si>
  <si>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</si>
  <si>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</si>
  <si>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</si>
  <si>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</si>
  <si>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</si>
  <si>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</si>
  <si>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</si>
  <si>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</si>
  <si>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</si>
  <si>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</si>
  <si>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</si>
  <si>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</si>
  <si>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</si>
  <si>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</si>
  <si>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</si>
  <si>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</si>
  <si>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</si>
  <si>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</si>
  <si>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</si>
  <si>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</si>
  <si>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</si>
  <si>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</si>
  <si>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</si>
  <si>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</si>
  <si>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</si>
  <si>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</si>
  <si>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</si>
  <si>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</si>
  <si>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</si>
  <si>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</si>
  <si>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</si>
  <si>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</si>
  <si>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</si>
  <si>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</si>
  <si>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</si>
  <si>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</si>
  <si>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</si>
  <si>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</si>
  <si>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</si>
  <si>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</si>
  <si>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</si>
  <si>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</si>
  <si>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</si>
  <si>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</si>
  <si>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</si>
  <si>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</si>
  <si>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</si>
  <si>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</si>
  <si>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</si>
  <si>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</si>
  <si>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</si>
  <si>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</si>
  <si>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</si>
  <si>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</si>
  <si>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</si>
  <si>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</si>
  <si>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</si>
  <si>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</si>
  <si>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</si>
  <si>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</si>
  <si>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</si>
  <si>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</si>
  <si>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</si>
  <si>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</si>
  <si>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</si>
  <si>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</si>
  <si>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</si>
  <si>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</si>
  <si>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</si>
  <si>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</si>
  <si>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</si>
  <si>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</si>
  <si>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</si>
  <si>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</si>
  <si>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</si>
  <si>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</si>
  <si>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</si>
  <si>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</si>
  <si>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</si>
  <si>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</si>
  <si>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</si>
  <si>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</si>
  <si>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</si>
  <si>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</si>
  <si>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</si>
  <si>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</si>
  <si>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</si>
  <si>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</si>
  <si>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</si>
  <si>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</si>
  <si>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</si>
  <si>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</si>
  <si>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</si>
  <si>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</si>
  <si>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</si>
  <si>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</si>
  <si>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</si>
  <si>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</si>
  <si>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</si>
  <si>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</si>
  <si>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</si>
  <si>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</si>
  <si>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</si>
  <si>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</si>
  <si>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</si>
  <si>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</si>
  <si>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</si>
  <si>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</si>
  <si>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</si>
  <si>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</si>
  <si>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</si>
  <si>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</si>
  <si>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</si>
  <si>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</si>
  <si>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</si>
  <si>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</si>
  <si>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</si>
  <si>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</si>
  <si>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</si>
  <si>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</si>
  <si>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</si>
  <si>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</si>
  <si>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</si>
  <si>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</si>
  <si>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</si>
  <si>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</si>
  <si>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</si>
  <si>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</si>
  <si>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</si>
  <si>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</si>
  <si>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</si>
  <si>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</si>
  <si>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</si>
  <si>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</si>
  <si>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</si>
  <si>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</si>
  <si>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</si>
  <si>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</si>
  <si>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</si>
  <si>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</si>
  <si>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</si>
  <si>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</si>
  <si>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</si>
  <si>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</si>
  <si>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</si>
  <si>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</si>
  <si>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</si>
  <si>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</si>
  <si>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</si>
  <si>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</si>
  <si>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</si>
  <si>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</si>
  <si>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</si>
  <si>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</si>
  <si>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</si>
  <si>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</si>
  <si>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</si>
  <si>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</si>
  <si>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</si>
  <si>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</si>
  <si>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</si>
  <si>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</si>
  <si>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</si>
  <si>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</si>
  <si>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</si>
  <si>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</si>
  <si>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</si>
  <si>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</si>
  <si>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</si>
  <si>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</si>
  <si>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</si>
  <si>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</si>
  <si>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</si>
  <si>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</si>
  <si>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</si>
  <si>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</si>
  <si>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</si>
  <si>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</si>
  <si>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</si>
  <si>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</si>
  <si>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</si>
  <si>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</si>
  <si>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</si>
  <si>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</si>
  <si>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</si>
  <si>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</si>
  <si>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</si>
  <si>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</si>
  <si>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</si>
  <si>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</si>
  <si>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</si>
  <si>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</si>
  <si>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</si>
  <si>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</si>
  <si>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</si>
  <si>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</si>
  <si>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</si>
  <si>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</si>
  <si>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</si>
  <si>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</si>
  <si>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</si>
  <si>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</si>
  <si>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</si>
  <si>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</si>
  <si>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</si>
  <si>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</si>
  <si>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</si>
  <si>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</si>
  <si>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</si>
  <si>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</si>
  <si>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</si>
  <si>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</si>
  <si>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</si>
  <si>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</si>
  <si>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</si>
  <si>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</si>
  <si>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</si>
  <si>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</si>
  <si>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</si>
  <si>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</si>
  <si>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</si>
  <si>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</si>
  <si>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</si>
  <si>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</si>
  <si>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</si>
  <si>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</si>
  <si>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</si>
  <si>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</si>
  <si>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</si>
  <si>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</si>
  <si>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</si>
  <si>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</si>
  <si>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</si>
  <si>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</si>
  <si>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</si>
  <si>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</si>
  <si>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</si>
  <si>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</si>
  <si>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</si>
  <si>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</si>
  <si>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</si>
  <si>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</si>
  <si>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</si>
  <si>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</si>
  <si>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</si>
  <si>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</si>
  <si>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</si>
  <si>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</si>
  <si>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</si>
  <si>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</si>
  <si>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</si>
  <si>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</si>
  <si>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</si>
  <si>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</si>
  <si>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</si>
  <si>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</si>
  <si>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</si>
  <si>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</si>
  <si>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</si>
  <si>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</si>
  <si>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</si>
  <si>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</si>
  <si>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</si>
  <si>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</si>
  <si>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</si>
  <si>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</si>
  <si>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</si>
  <si>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</si>
  <si>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</si>
  <si>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</si>
  <si>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</si>
  <si>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</si>
  <si>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</si>
  <si>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</si>
  <si>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</si>
  <si>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</si>
  <si>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</si>
  <si>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</si>
  <si>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</si>
  <si>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</si>
  <si>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</si>
  <si>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</si>
  <si>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</si>
  <si>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</si>
  <si>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</si>
  <si>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</si>
  <si>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</si>
  <si>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</si>
  <si>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</si>
  <si>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</si>
  <si>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</si>
  <si>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</si>
  <si>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</si>
  <si>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</si>
  <si>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</si>
  <si>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</si>
  <si>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</si>
  <si>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</si>
  <si>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</si>
  <si>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</si>
  <si>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</si>
  <si>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</si>
  <si>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</si>
  <si>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</si>
  <si>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</si>
  <si>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</si>
  <si>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</si>
  <si>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</si>
  <si>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</si>
  <si>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</si>
  <si>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</si>
  <si>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</si>
  <si>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</si>
  <si>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</si>
  <si>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</si>
  <si>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</si>
  <si>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</si>
  <si>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</si>
  <si>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</si>
  <si>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</si>
  <si>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</si>
  <si>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</si>
  <si>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</si>
  <si>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</si>
  <si>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</si>
  <si>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</si>
  <si>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</si>
  <si>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</si>
  <si>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</si>
  <si>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</si>
  <si>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</si>
  <si>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</si>
  <si>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</si>
  <si>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</si>
  <si>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</si>
  <si>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</si>
  <si>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</si>
  <si>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</si>
  <si>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</si>
  <si>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</si>
  <si>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</si>
  <si>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</si>
  <si>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</si>
  <si>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</si>
  <si>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</si>
  <si>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</si>
  <si>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</si>
  <si>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</si>
  <si>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</si>
  <si>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</si>
  <si>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</si>
  <si>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</si>
  <si>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</si>
  <si>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</si>
  <si>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</si>
  <si>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</si>
  <si>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</si>
  <si>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</si>
  <si>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</si>
  <si>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</si>
  <si>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</si>
  <si>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</si>
  <si>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</si>
  <si>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</si>
  <si>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</si>
  <si>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</si>
  <si>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</si>
  <si>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</si>
  <si>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</si>
  <si>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</si>
  <si>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</si>
  <si>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</si>
  <si>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</si>
  <si>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</si>
  <si>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</si>
  <si>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</si>
  <si>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</si>
  <si>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</si>
  <si>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</si>
  <si>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</si>
  <si>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</si>
  <si>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</si>
  <si>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</si>
  <si>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</si>
  <si>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</si>
  <si>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</si>
  <si>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</si>
  <si>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</si>
  <si>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</si>
  <si>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</si>
  <si>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</si>
  <si>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</si>
  <si>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</si>
  <si>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</si>
  <si>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</si>
  <si>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</si>
  <si>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</si>
  <si>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</si>
  <si>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</si>
  <si>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</si>
  <si>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</si>
  <si>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</si>
  <si>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</si>
  <si>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</si>
  <si>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</si>
  <si>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</si>
  <si>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</si>
  <si>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</si>
  <si>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</si>
  <si>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</si>
  <si>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</si>
  <si>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</si>
  <si>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</si>
  <si>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</si>
  <si>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</si>
  <si>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</si>
  <si>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</si>
  <si>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</si>
  <si>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</si>
  <si>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</si>
  <si>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</si>
  <si>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</si>
  <si>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</si>
  <si>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</si>
  <si>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</si>
  <si>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</si>
  <si>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</si>
  <si>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</si>
  <si>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</si>
  <si>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</si>
  <si>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</si>
  <si>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</si>
  <si>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</si>
  <si>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</si>
  <si>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</si>
  <si>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</si>
  <si>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</si>
  <si>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</si>
  <si>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</si>
  <si>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</si>
  <si>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</si>
  <si>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</si>
  <si>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</si>
  <si>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</si>
  <si>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</si>
  <si>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</si>
  <si>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</si>
  <si>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</si>
  <si>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</si>
  <si>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</si>
  <si>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</si>
  <si>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</si>
  <si>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</si>
  <si>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</si>
  <si>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</si>
  <si>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</si>
  <si>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</si>
  <si>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</si>
  <si>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</si>
  <si>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</si>
  <si>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</si>
  <si>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</si>
  <si>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</si>
  <si>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</si>
  <si>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</si>
  <si>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</si>
  <si>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</si>
  <si>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</si>
  <si>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</si>
  <si>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</si>
  <si>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</si>
  <si>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</si>
  <si>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</si>
  <si>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</si>
  <si>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</si>
  <si>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</si>
  <si>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</si>
  <si>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</si>
  <si>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</si>
  <si>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</si>
  <si>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</si>
  <si>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</si>
  <si>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</si>
  <si>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</si>
  <si>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</si>
  <si>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</si>
  <si>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</si>
  <si>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</si>
  <si>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</si>
  <si>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</si>
  <si>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</si>
  <si>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</si>
  <si>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</si>
  <si>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</si>
  <si>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</si>
  <si>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</si>
  <si>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</si>
  <si>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</si>
  <si>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</si>
  <si>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</si>
  <si>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</si>
  <si>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</si>
  <si>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</si>
  <si>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</si>
  <si>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</si>
  <si>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</si>
  <si>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</si>
  <si>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</si>
  <si>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</si>
  <si>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</si>
  <si>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</si>
  <si>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</si>
  <si>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</si>
  <si>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</si>
  <si>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</si>
  <si>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</si>
  <si>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</si>
  <si>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</si>
  <si>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</si>
  <si>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</si>
  <si>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</si>
  <si>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</si>
  <si>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</si>
  <si>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</si>
  <si>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</si>
  <si>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</si>
  <si>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</si>
  <si>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</si>
  <si>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</si>
  <si>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</si>
  <si>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</si>
  <si>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</si>
  <si>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</si>
  <si>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</si>
  <si>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</si>
  <si>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</si>
  <si>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</si>
  <si>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</si>
  <si>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</si>
  <si>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</si>
  <si>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</si>
  <si>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</si>
  <si>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</si>
  <si>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</si>
  <si>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</si>
  <si>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</si>
  <si>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</si>
  <si>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</si>
  <si>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</si>
  <si>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</si>
  <si>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</si>
  <si>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</si>
  <si>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</si>
  <si>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</si>
  <si>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</si>
  <si>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</si>
  <si>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</si>
  <si>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</si>
  <si>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</si>
  <si>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</si>
  <si>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</si>
  <si>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</si>
  <si>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</si>
  <si>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</si>
  <si>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</si>
  <si>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</si>
  <si>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</si>
  <si>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</si>
  <si>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</si>
  <si>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</si>
  <si>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</si>
  <si>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</si>
  <si>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</si>
  <si>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</si>
  <si>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</si>
  <si>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</si>
  <si>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</si>
  <si>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</si>
  <si>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</si>
  <si>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</si>
  <si>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</si>
  <si>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</si>
  <si>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</si>
  <si>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</si>
  <si>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</si>
  <si>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</si>
  <si>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</si>
  <si>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</si>
  <si>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</si>
  <si>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</si>
  <si>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</si>
  <si>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</si>
  <si>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</si>
  <si>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</si>
  <si>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</si>
  <si>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</si>
  <si>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</si>
  <si>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</si>
  <si>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</si>
  <si>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</si>
  <si>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</si>
  <si>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</si>
  <si>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</si>
  <si>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</si>
  <si>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</si>
  <si>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</si>
  <si>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</si>
  <si>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</si>
  <si>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</si>
  <si>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</si>
  <si>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</si>
  <si>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</si>
  <si>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</si>
  <si>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</si>
  <si>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</si>
  <si>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</si>
  <si>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</si>
  <si>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</si>
  <si>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</si>
  <si>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</si>
  <si>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</si>
  <si>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</si>
  <si>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</si>
  <si>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</si>
  <si>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</si>
  <si>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</si>
  <si>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</si>
  <si>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</si>
  <si>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</si>
  <si>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</si>
  <si>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</si>
  <si>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</si>
  <si>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</si>
  <si>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</si>
  <si>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</si>
  <si>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</si>
  <si>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</si>
  <si>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</si>
  <si>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</si>
  <si>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</si>
  <si>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</si>
  <si>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</si>
  <si>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</si>
  <si>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</si>
  <si>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</si>
  <si>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</si>
  <si>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</si>
  <si>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</si>
  <si>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</si>
  <si>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</si>
  <si>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</si>
  <si>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</si>
  <si>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</si>
  <si>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</si>
  <si>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</si>
  <si>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</si>
  <si>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</si>
  <si>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</si>
  <si>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</si>
  <si>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</si>
  <si>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</si>
  <si>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</si>
  <si>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</si>
  <si>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</si>
  <si>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</si>
  <si>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</si>
  <si>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</si>
  <si>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</si>
  <si>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</si>
  <si>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</si>
  <si>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</si>
  <si>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</si>
  <si>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</si>
  <si>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</si>
  <si>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</si>
  <si>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</si>
  <si>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</si>
  <si>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</si>
  <si>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</si>
  <si>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</si>
  <si>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</si>
  <si>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</si>
  <si>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</si>
  <si>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</si>
  <si>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</si>
  <si>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</si>
  <si>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</si>
  <si>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</si>
  <si>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</si>
  <si>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</si>
  <si>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</si>
  <si>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</si>
  <si>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</si>
  <si>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</si>
  <si>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</si>
  <si>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</si>
  <si>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</si>
  <si>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</si>
  <si>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</si>
  <si>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</si>
  <si>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</si>
  <si>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</si>
  <si>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</si>
  <si>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</si>
  <si>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</si>
  <si>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</si>
  <si>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</si>
  <si>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</si>
  <si>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</si>
  <si>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</si>
  <si>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</si>
  <si>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</si>
  <si>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</si>
  <si>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</si>
  <si>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</si>
  <si>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</si>
  <si>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</si>
  <si>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</si>
  <si>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</si>
  <si>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</si>
  <si>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</si>
  <si>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</si>
  <si>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</si>
  <si>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</si>
  <si>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</si>
  <si>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</si>
  <si>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</si>
  <si>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</si>
  <si>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</si>
  <si>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</si>
  <si>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</si>
  <si>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</si>
  <si>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</si>
  <si>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</si>
  <si>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</si>
  <si>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</si>
  <si>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</si>
  <si>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</si>
  <si>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</si>
  <si>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</si>
  <si>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</si>
  <si>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</si>
  <si>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</si>
  <si>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</si>
  <si>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</si>
  <si>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</si>
  <si>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</si>
  <si>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</si>
  <si>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</si>
  <si>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</si>
  <si>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</si>
  <si>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</si>
  <si>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</si>
  <si>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</si>
  <si>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</si>
  <si>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</si>
  <si>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</si>
  <si>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</si>
  <si>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</si>
  <si>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</si>
  <si>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</si>
  <si>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</si>
  <si>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</si>
  <si>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</si>
  <si>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</si>
  <si>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</si>
  <si>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</si>
  <si>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</si>
  <si>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</si>
  <si>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</si>
  <si>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</si>
  <si>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</si>
  <si>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</si>
  <si>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</si>
  <si>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</si>
  <si>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</si>
  <si>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</si>
  <si>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</si>
  <si>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</si>
  <si>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</si>
  <si>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</si>
  <si>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</si>
  <si>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</si>
  <si>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</si>
  <si>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</si>
  <si>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</si>
  <si>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</si>
  <si>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</si>
  <si>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</si>
  <si>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</si>
  <si>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</si>
  <si>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</si>
  <si>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</si>
  <si>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</si>
  <si>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</si>
  <si>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</si>
  <si>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</si>
  <si>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</si>
  <si>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</si>
  <si>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</si>
  <si>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</si>
  <si>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</si>
  <si>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</si>
  <si>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</si>
  <si>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</si>
  <si>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</si>
  <si>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</si>
  <si>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</si>
  <si>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</si>
  <si>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</si>
  <si>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</si>
  <si>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</si>
  <si>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</si>
  <si>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</si>
  <si>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</si>
  <si>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</si>
  <si>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</si>
  <si>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</si>
  <si>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</si>
  <si>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</si>
  <si>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</si>
  <si>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</si>
  <si>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</si>
  <si>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</si>
  <si>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</si>
  <si>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</si>
  <si>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</si>
  <si>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</si>
  <si>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</si>
  <si>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</si>
  <si>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</si>
  <si>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</si>
  <si>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</si>
  <si>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</si>
  <si>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</si>
  <si>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</si>
  <si>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</si>
  <si>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</si>
  <si>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</si>
  <si>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</si>
  <si>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</si>
  <si>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</si>
  <si>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</si>
  <si>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</si>
  <si>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</si>
  <si>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</si>
  <si>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</si>
  <si>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</si>
  <si>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</si>
  <si>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</si>
  <si>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</si>
  <si>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</si>
  <si>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</si>
  <si>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</si>
  <si>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</si>
  <si>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</si>
  <si>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</si>
  <si>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</si>
  <si>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</si>
  <si>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</si>
  <si>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</si>
  <si>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</si>
  <si>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</si>
  <si>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</si>
  <si>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</si>
  <si>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</si>
  <si>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</si>
  <si>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</si>
  <si>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</si>
  <si>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</si>
  <si>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</si>
  <si>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</si>
  <si>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</si>
  <si>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</si>
  <si>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</si>
  <si>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</si>
  <si>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</si>
  <si>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</si>
  <si>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</si>
  <si>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</si>
  <si>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</si>
  <si>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</si>
  <si>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</si>
  <si>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</si>
  <si>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</si>
  <si>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</si>
  <si>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</si>
  <si>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</si>
  <si>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</si>
  <si>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</si>
  <si>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</si>
  <si>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</si>
  <si>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</si>
  <si>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</si>
  <si>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</si>
  <si>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</si>
  <si>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</si>
  <si>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</si>
  <si>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</si>
  <si>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</si>
  <si>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</si>
  <si>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</si>
  <si>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</si>
  <si>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</si>
  <si>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</si>
  <si>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</si>
  <si>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</si>
  <si>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</si>
  <si>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</si>
  <si>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</si>
  <si>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</si>
  <si>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</si>
  <si>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</si>
  <si>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</si>
  <si>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</si>
  <si>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</si>
  <si>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</si>
  <si>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</si>
  <si>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</si>
  <si>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</si>
  <si>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</si>
  <si>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</si>
  <si>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</si>
  <si>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</si>
  <si>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</si>
  <si>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</si>
  <si>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</si>
  <si>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</si>
  <si>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</si>
  <si>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</si>
  <si>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</si>
  <si>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</si>
  <si>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</si>
  <si>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</si>
  <si>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</si>
  <si>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</si>
  <si>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</si>
  <si>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</si>
  <si>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</si>
  <si>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</si>
  <si>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</si>
  <si>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</si>
  <si>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</si>
  <si>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</si>
  <si>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</si>
  <si>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</si>
  <si>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</si>
  <si>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</si>
  <si>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</si>
  <si>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</si>
  <si>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</si>
  <si>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</si>
  <si>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</si>
  <si>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</si>
  <si>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</si>
  <si>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</si>
  <si>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</si>
  <si>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</si>
  <si>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</si>
  <si>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</si>
  <si>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</si>
  <si>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</si>
  <si>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</si>
  <si>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</si>
  <si>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</si>
  <si>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</si>
  <si>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</si>
  <si>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</si>
  <si>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</si>
  <si>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</si>
  <si>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</si>
  <si>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</si>
  <si>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</si>
  <si>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</si>
  <si>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</si>
  <si>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</si>
  <si>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</si>
  <si>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</si>
  <si>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</si>
  <si>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</si>
  <si>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</si>
  <si>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</si>
  <si>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</si>
  <si>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</si>
  <si>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</si>
  <si>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</si>
  <si>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</si>
  <si>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</si>
  <si>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</si>
  <si>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</si>
  <si>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</si>
  <si>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</si>
  <si>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</si>
  <si>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</si>
  <si>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</si>
  <si>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</si>
  <si>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</si>
  <si>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</si>
  <si>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</si>
  <si>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</si>
  <si>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</si>
  <si>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</si>
  <si>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</si>
  <si>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</si>
  <si>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</si>
  <si>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</si>
  <si>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</si>
  <si>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</si>
  <si>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</si>
  <si>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</si>
  <si>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</si>
  <si>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</si>
  <si>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</si>
  <si>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</si>
  <si>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</si>
  <si>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</si>
  <si>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</si>
  <si>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</si>
  <si>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</si>
  <si>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</si>
  <si>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</si>
  <si>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</si>
  <si>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</si>
  <si>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</si>
  <si>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</si>
  <si>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</si>
  <si>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</si>
  <si>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</si>
  <si>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</si>
  <si>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</si>
  <si>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</si>
  <si>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</si>
  <si>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</si>
  <si>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</si>
  <si>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</si>
  <si>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</si>
  <si>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</si>
  <si>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</si>
  <si>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</si>
  <si>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</si>
  <si>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</si>
  <si>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</si>
  <si>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</si>
  <si>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</si>
  <si>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</si>
  <si>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</si>
  <si>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</si>
  <si>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</si>
  <si>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</si>
  <si>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</si>
  <si>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</si>
  <si>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</si>
  <si>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</si>
  <si>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</si>
  <si>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</si>
  <si>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</si>
  <si>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</si>
  <si>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</si>
  <si>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</si>
  <si>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</si>
  <si>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</si>
  <si>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</si>
  <si>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</si>
  <si>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</si>
  <si>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</si>
  <si>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</si>
  <si>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</si>
  <si>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</si>
  <si>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</si>
  <si>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</si>
  <si>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</si>
  <si>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</si>
  <si>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</si>
  <si>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</si>
  <si>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</si>
  <si>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</si>
  <si>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</si>
  <si>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</si>
  <si>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</si>
  <si>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</si>
  <si>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</si>
  <si>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</si>
  <si>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</si>
  <si>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</si>
  <si>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</si>
  <si>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</si>
  <si>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</si>
  <si>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</si>
  <si>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</si>
  <si>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</si>
  <si>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</si>
  <si>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</si>
  <si>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</si>
  <si>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</si>
  <si>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</si>
  <si>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</si>
  <si>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</si>
  <si>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</si>
  <si>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</si>
  <si>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</si>
  <si>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</si>
  <si>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</si>
  <si>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</si>
  <si>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</si>
  <si>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</si>
  <si>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</si>
  <si>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</si>
  <si>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</si>
  <si>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</si>
  <si>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</si>
  <si>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</si>
  <si>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</si>
  <si>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</si>
  <si>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</si>
  <si>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</si>
  <si>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</si>
  <si>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</si>
  <si>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</si>
  <si>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</si>
  <si>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</si>
  <si>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</si>
  <si>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</si>
  <si>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</si>
  <si>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</si>
  <si>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</si>
  <si>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</si>
  <si>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</si>
  <si>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</si>
  <si>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</si>
  <si>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</si>
  <si>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</si>
  <si>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</si>
  <si>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</si>
  <si>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</si>
  <si>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</si>
  <si>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</si>
  <si>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</si>
  <si>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</si>
  <si>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</si>
  <si>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</si>
  <si>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</si>
  <si>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</si>
  <si>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</si>
  <si>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</si>
  <si>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</si>
  <si>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</si>
  <si>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</si>
  <si>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</si>
  <si>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</si>
  <si>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</si>
  <si>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</si>
  <si>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</si>
  <si>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</si>
  <si>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</si>
  <si>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</si>
  <si>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</si>
  <si>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</si>
  <si>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</si>
  <si>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</si>
  <si>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</si>
  <si>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</si>
  <si>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</si>
  <si>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</si>
  <si>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</si>
  <si>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</si>
  <si>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</si>
  <si>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</si>
  <si>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</si>
  <si>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</si>
  <si>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</si>
  <si>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</si>
  <si>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</si>
  <si>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</si>
  <si>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</si>
  <si>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</si>
  <si>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</si>
  <si>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</si>
  <si>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</si>
  <si>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</si>
  <si>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</si>
  <si>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</si>
  <si>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</si>
  <si>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</si>
  <si>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</si>
  <si>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</si>
  <si>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</si>
  <si>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</si>
  <si>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</si>
  <si>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</si>
  <si>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</si>
  <si>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</si>
  <si>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</si>
  <si>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</si>
  <si>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</si>
  <si>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</si>
  <si>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</si>
  <si>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</si>
  <si>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</si>
  <si>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</si>
  <si>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</si>
  <si>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</si>
  <si>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</si>
  <si>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</si>
  <si>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</si>
  <si>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</si>
  <si>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</si>
  <si>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</si>
  <si>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</si>
  <si>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</si>
  <si>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</si>
  <si>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</si>
  <si>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</si>
  <si>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</si>
  <si>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</si>
  <si>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</si>
  <si>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</si>
  <si>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</si>
  <si>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</si>
  <si>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</si>
  <si>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</si>
  <si>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</si>
  <si>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</si>
  <si>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</si>
  <si>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</si>
  <si>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</si>
  <si>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</si>
  <si>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</si>
  <si>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</si>
  <si>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</si>
  <si>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</si>
  <si>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</si>
  <si>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</si>
  <si>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</si>
  <si>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</si>
  <si>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</si>
  <si>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</si>
  <si>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</si>
  <si>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</si>
  <si>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</si>
  <si>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</si>
  <si>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</si>
  <si>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</si>
  <si>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</si>
  <si>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</si>
  <si>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</si>
  <si>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</si>
  <si>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</si>
  <si>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</si>
  <si>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</si>
  <si>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</si>
  <si>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</si>
  <si>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</si>
  <si>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</si>
  <si>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</si>
  <si>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</si>
  <si>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</si>
  <si>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</si>
  <si>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</si>
  <si>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</si>
  <si>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</si>
  <si>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</si>
  <si>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</si>
  <si>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</si>
  <si>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</si>
  <si>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</si>
  <si>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</si>
  <si>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</si>
  <si>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</si>
  <si>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</si>
  <si>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</si>
  <si>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</si>
  <si>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</si>
  <si>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</si>
  <si>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</si>
  <si>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</si>
  <si>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</si>
  <si>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</si>
  <si>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</si>
  <si>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</si>
  <si>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</si>
  <si>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</si>
  <si>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</si>
  <si>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</si>
  <si>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</si>
  <si>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</si>
  <si>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</si>
  <si>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</si>
  <si>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</si>
  <si>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</si>
  <si>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</si>
  <si>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</si>
  <si>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</si>
  <si>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</si>
  <si>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</si>
  <si>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</si>
  <si>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</si>
  <si>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</si>
  <si>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</si>
  <si>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</si>
  <si>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</si>
  <si>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</si>
  <si>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</si>
  <si>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</si>
  <si>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</si>
  <si>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</si>
  <si>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</si>
  <si>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</si>
  <si>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</si>
  <si>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</si>
  <si>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</si>
  <si>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</si>
  <si>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</si>
  <si>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</si>
  <si>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</si>
  <si>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</si>
  <si>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</si>
  <si>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</si>
  <si>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</si>
  <si>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</si>
  <si>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</si>
  <si>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</si>
  <si>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</si>
  <si>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</si>
  <si>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</si>
  <si>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</si>
  <si>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</si>
  <si>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</si>
  <si>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</si>
  <si>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</si>
  <si>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</si>
  <si>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</si>
  <si>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</si>
  <si>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</si>
  <si>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</si>
  <si>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</si>
  <si>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</si>
  <si>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</si>
  <si>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</si>
  <si>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</si>
  <si>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</si>
  <si>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</si>
  <si>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</si>
  <si>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</si>
  <si>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</si>
  <si>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</si>
  <si>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</si>
  <si>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</si>
  <si>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</si>
  <si>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</si>
  <si>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</si>
  <si>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</si>
  <si>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</si>
  <si>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</si>
  <si>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</si>
  <si>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</si>
  <si>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</si>
  <si>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</si>
  <si>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</si>
  <si>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</si>
  <si>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</si>
  <si>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</si>
  <si>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</si>
  <si>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</si>
  <si>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</si>
  <si>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</si>
  <si>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</si>
  <si>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</si>
  <si>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</si>
  <si>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</si>
  <si>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</si>
  <si>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</si>
  <si>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</si>
  <si>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</si>
  <si>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</si>
  <si>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</si>
  <si>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</si>
  <si>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</si>
  <si>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</si>
  <si>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</si>
  <si>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</si>
  <si>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</si>
  <si>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</si>
  <si>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</si>
  <si>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</si>
  <si>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</si>
  <si>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</si>
  <si>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</si>
  <si>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</si>
  <si>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</si>
  <si>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</si>
  <si>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</si>
  <si>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</si>
  <si>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</si>
  <si>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</si>
  <si>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</si>
  <si>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</si>
  <si>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</si>
  <si>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</si>
  <si>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</si>
  <si>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</si>
  <si>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</si>
  <si>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</si>
  <si>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</si>
  <si>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</si>
  <si>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</si>
  <si>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</si>
  <si>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</si>
  <si>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</si>
  <si>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</si>
  <si>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</si>
  <si>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</si>
  <si>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</si>
  <si>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</si>
  <si>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</si>
  <si>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</si>
  <si>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</si>
  <si>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</si>
  <si>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</si>
  <si>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</si>
  <si>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</si>
  <si>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</si>
  <si>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</si>
  <si>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</si>
  <si>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</si>
  <si>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</si>
  <si>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</si>
  <si>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</si>
  <si>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</si>
  <si>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</si>
  <si>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</si>
  <si>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</si>
  <si>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</si>
  <si>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</si>
  <si>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</si>
  <si>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</si>
  <si>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</si>
  <si>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</si>
  <si>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</si>
  <si>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</si>
  <si>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</si>
  <si>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</si>
  <si>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</si>
  <si>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</si>
  <si>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</si>
  <si>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</si>
  <si>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</si>
  <si>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</si>
  <si>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</si>
  <si>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</si>
  <si>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</si>
  <si>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</si>
  <si>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</si>
  <si>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</si>
  <si>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</si>
  <si>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</si>
  <si>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</si>
  <si>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</si>
  <si>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</si>
  <si>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</si>
  <si>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</si>
  <si>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</si>
  <si>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</si>
  <si>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</si>
  <si>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</si>
  <si>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</si>
  <si>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</si>
  <si>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</si>
  <si>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</si>
  <si>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</si>
  <si>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</si>
  <si>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</si>
  <si>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</si>
  <si>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</si>
  <si>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</si>
  <si>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</si>
  <si>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</si>
  <si>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</si>
  <si>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</si>
  <si>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</si>
  <si>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</si>
  <si>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</si>
  <si>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</si>
  <si>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</si>
  <si>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</si>
  <si>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</si>
  <si>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</si>
  <si>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</si>
  <si>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</si>
  <si>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</si>
  <si>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</si>
  <si>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</si>
  <si>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</si>
  <si>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</si>
  <si>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</si>
  <si>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</si>
  <si>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</si>
  <si>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</si>
  <si>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</si>
  <si>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</si>
  <si>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</si>
  <si>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</si>
  <si>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</si>
  <si>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</si>
  <si>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</si>
  <si>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</si>
  <si>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</si>
  <si>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</si>
  <si>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</si>
  <si>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</si>
  <si>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</si>
  <si>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</si>
  <si>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</si>
  <si>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</si>
  <si>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</si>
  <si>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</si>
  <si>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</si>
  <si>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</si>
  <si>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</si>
  <si>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</si>
  <si>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</si>
  <si>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</si>
  <si>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</si>
  <si>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</si>
  <si>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</si>
  <si>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</si>
  <si>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</si>
  <si>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</si>
  <si>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</si>
  <si>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</si>
  <si>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</si>
  <si>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</si>
  <si>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</si>
  <si>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</si>
  <si>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</si>
  <si>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</si>
  <si>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</si>
  <si>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</si>
  <si>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</si>
  <si>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</si>
  <si>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</si>
  <si>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</si>
  <si>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</si>
  <si>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</si>
  <si>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</si>
  <si>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</si>
  <si>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</si>
  <si>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</si>
  <si>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</si>
  <si>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</si>
  <si>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</si>
  <si>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</si>
  <si>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</si>
  <si>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</si>
  <si>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</si>
  <si>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</si>
  <si>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</si>
  <si>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</si>
  <si>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</si>
  <si>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</si>
  <si>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</si>
  <si>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</si>
  <si>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</si>
  <si>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</si>
  <si>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</si>
  <si>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</si>
  <si>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</si>
  <si>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</si>
  <si>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</si>
  <si>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</si>
  <si>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</si>
  <si>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</si>
  <si>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</si>
  <si>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</si>
  <si>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</si>
  <si>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</si>
  <si>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</si>
  <si>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</si>
  <si>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</si>
  <si>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</si>
  <si>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</si>
  <si>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</si>
  <si>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</si>
  <si>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</si>
  <si>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</si>
  <si>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</si>
  <si>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</si>
  <si>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</si>
  <si>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</si>
  <si>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</si>
  <si>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</si>
  <si>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</si>
  <si>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</si>
  <si>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</si>
  <si>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</si>
  <si>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</si>
  <si>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</si>
  <si>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</si>
  <si>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</si>
  <si>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</si>
  <si>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</si>
  <si>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</si>
  <si>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</si>
  <si>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</si>
  <si>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</si>
  <si>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</si>
  <si>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</si>
  <si>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</si>
  <si>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</si>
  <si>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</si>
  <si>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</si>
  <si>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</si>
  <si>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</si>
  <si>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</si>
  <si>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</si>
  <si>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</si>
  <si>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</si>
  <si>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</si>
  <si>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</si>
  <si>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</si>
  <si>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</si>
  <si>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</si>
  <si>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</si>
  <si>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</si>
  <si>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</si>
  <si>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</si>
  <si>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</si>
  <si>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</si>
  <si>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</si>
  <si>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</si>
  <si>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</si>
  <si>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</si>
  <si>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</si>
  <si>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</si>
  <si>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</si>
  <si>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</si>
  <si>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</si>
  <si>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</si>
  <si>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</si>
  <si>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</si>
  <si>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</si>
  <si>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</si>
  <si>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</si>
  <si>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</si>
  <si>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</si>
  <si>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</si>
  <si>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</si>
  <si>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</si>
  <si>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</si>
  <si>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</si>
  <si>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</si>
  <si>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</si>
  <si>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</si>
  <si>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</si>
  <si>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</si>
  <si>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</si>
  <si>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</si>
  <si>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</si>
  <si>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</si>
  <si>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</si>
  <si>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</si>
  <si>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</si>
  <si>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</si>
  <si>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</si>
  <si>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</si>
  <si>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</si>
  <si>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</si>
  <si>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</si>
  <si>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</si>
  <si>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</si>
  <si>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</si>
  <si>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</si>
  <si>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</si>
  <si>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</si>
  <si>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</si>
  <si>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</si>
  <si>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</si>
  <si>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</si>
  <si>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</si>
  <si>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</si>
  <si>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</si>
  <si>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</si>
  <si>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</si>
  <si>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</si>
  <si>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</si>
  <si>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</si>
  <si>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</si>
  <si>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</si>
  <si>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</si>
  <si>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</si>
  <si>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</si>
  <si>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</si>
  <si>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</si>
  <si>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</si>
  <si>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</si>
  <si>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</si>
  <si>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</si>
  <si>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</si>
  <si>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</si>
  <si>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</si>
  <si>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</si>
  <si>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</si>
  <si>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</si>
  <si>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</si>
  <si>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</si>
  <si>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</si>
  <si>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</si>
  <si>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</si>
  <si>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</si>
  <si>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</si>
  <si>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</si>
  <si>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</si>
  <si>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</si>
  <si>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</si>
  <si>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</si>
  <si>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</si>
  <si>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</si>
  <si>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</si>
  <si>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</si>
  <si>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</si>
  <si>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</si>
  <si>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</si>
  <si>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</si>
  <si>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</si>
  <si>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</si>
  <si>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</si>
  <si>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</si>
  <si>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</si>
  <si>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</si>
  <si>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</si>
  <si>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</si>
  <si>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</si>
  <si>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</si>
  <si>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</si>
  <si>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</si>
  <si>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</si>
  <si>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</si>
  <si>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</si>
  <si>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</si>
  <si>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</si>
  <si>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</si>
  <si>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</si>
  <si>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</si>
  <si>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</si>
  <si>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</si>
  <si>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</si>
  <si>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</si>
  <si>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</si>
  <si>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</si>
  <si>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</si>
  <si>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</si>
  <si>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</si>
  <si>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</si>
  <si>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</si>
  <si>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</si>
  <si>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</si>
  <si>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</si>
  <si>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</si>
  <si>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</si>
  <si>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</si>
  <si>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</si>
  <si>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</si>
  <si>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</si>
  <si>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</si>
  <si>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</si>
  <si>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</si>
  <si>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</si>
  <si>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</si>
  <si>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</si>
  <si>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</si>
  <si>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</si>
  <si>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</si>
  <si>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</si>
  <si>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</si>
  <si>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</si>
  <si>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</si>
  <si>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</si>
  <si>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</si>
  <si>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</si>
  <si>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</si>
  <si>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</si>
  <si>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</si>
  <si>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</si>
  <si>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</si>
  <si>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</si>
  <si>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</si>
  <si>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</si>
  <si>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</si>
  <si>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</si>
  <si>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</si>
  <si>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</si>
  <si>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</si>
  <si>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</si>
  <si>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</si>
  <si>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</si>
  <si>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</si>
  <si>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</si>
  <si>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</si>
  <si>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</si>
  <si>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</si>
  <si>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</si>
  <si>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</si>
  <si>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</si>
  <si>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</si>
  <si>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</si>
  <si>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</si>
  <si>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</si>
  <si>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</si>
  <si>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</si>
  <si>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</si>
  <si>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</si>
  <si>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</si>
  <si>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</si>
  <si>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</si>
  <si>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</si>
  <si>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</si>
  <si>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</si>
  <si>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</si>
  <si>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</si>
  <si>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</si>
  <si>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</si>
  <si>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</si>
  <si>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</si>
  <si>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</si>
  <si>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</si>
  <si>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</si>
  <si>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</si>
  <si>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</si>
  <si>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</si>
  <si>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</si>
  <si>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</si>
  <si>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</si>
  <si>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</si>
  <si>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</si>
  <si>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</si>
  <si>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</si>
  <si>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</si>
  <si>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</si>
  <si>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</si>
  <si>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</si>
  <si>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</si>
  <si>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</si>
  <si>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</si>
  <si>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</si>
  <si>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</si>
  <si>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</si>
  <si>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</si>
  <si>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</si>
  <si>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</si>
  <si>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</si>
  <si>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</si>
  <si>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</si>
  <si>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</si>
  <si>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</si>
  <si>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</si>
  <si>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</si>
  <si>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</si>
  <si>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</si>
  <si>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</si>
  <si>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</si>
  <si>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</si>
  <si>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</si>
  <si>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</si>
  <si>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</si>
  <si>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</si>
  <si>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</si>
  <si>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</si>
  <si>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</si>
  <si>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</si>
  <si>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</si>
  <si>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</si>
  <si>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</si>
  <si>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</si>
  <si>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</si>
  <si>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</si>
  <si>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</si>
  <si>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</si>
  <si>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</si>
  <si>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</si>
  <si>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</si>
  <si>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</si>
  <si>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</si>
  <si>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</si>
  <si>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</si>
  <si>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</si>
  <si>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</si>
  <si>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</si>
  <si>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</si>
  <si>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</si>
  <si>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</si>
  <si>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</si>
  <si>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</si>
  <si>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</si>
  <si>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</si>
  <si>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</si>
  <si>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</si>
  <si>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</si>
  <si>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</si>
  <si>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</si>
  <si>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</si>
  <si>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</si>
  <si>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</si>
  <si>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</si>
  <si>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</si>
  <si>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</si>
  <si>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</si>
  <si>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</si>
  <si>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</si>
  <si>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</si>
  <si>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</si>
  <si>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</si>
  <si>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</si>
  <si>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</si>
  <si>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</si>
  <si>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</si>
  <si>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</si>
  <si>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</si>
  <si>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</si>
  <si>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</si>
  <si>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</si>
  <si>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</si>
  <si>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</si>
  <si>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</si>
  <si>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</si>
  <si>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</si>
  <si>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</si>
  <si>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</si>
  <si>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</si>
  <si>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</si>
  <si>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</si>
  <si>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</si>
  <si>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</si>
  <si>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</si>
  <si>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</si>
  <si>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</si>
  <si>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</si>
  <si>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</si>
  <si>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</si>
  <si>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</si>
  <si>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</si>
  <si>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</si>
  <si>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</si>
  <si>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</si>
  <si>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</si>
  <si>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</si>
  <si>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</si>
  <si>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</si>
  <si>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</si>
  <si>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</si>
  <si>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</si>
  <si>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</si>
  <si>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</si>
  <si>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</si>
  <si>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</si>
  <si>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</si>
  <si>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</si>
  <si>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</si>
  <si>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</si>
  <si>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</si>
  <si>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</si>
  <si>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</si>
  <si>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</si>
  <si>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</si>
  <si>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</si>
  <si>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</si>
  <si>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</si>
  <si>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</si>
  <si>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</si>
  <si>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</si>
  <si>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</si>
  <si>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</si>
  <si>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</si>
  <si>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</si>
  <si>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</si>
  <si>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</si>
  <si>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</si>
  <si>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</si>
  <si>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</si>
  <si>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</si>
  <si>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</si>
  <si>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</si>
  <si>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</si>
  <si>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</si>
  <si>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</si>
  <si>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</si>
  <si>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</si>
  <si>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</si>
  <si>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</si>
  <si>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</si>
  <si>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</si>
  <si>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</si>
  <si>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</si>
  <si>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</si>
  <si>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</si>
  <si>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</si>
  <si>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</si>
  <si>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</si>
  <si>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</si>
  <si>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</si>
  <si>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</si>
  <si>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</si>
  <si>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</si>
  <si>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</si>
  <si>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</si>
  <si>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</si>
  <si>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</si>
  <si>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</si>
  <si>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</si>
  <si>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</si>
  <si>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</si>
  <si>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</si>
  <si>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</si>
  <si>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</si>
  <si>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</si>
  <si>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</si>
  <si>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</si>
  <si>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</si>
  <si>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</si>
  <si>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</si>
  <si>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</si>
  <si>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</si>
  <si>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</si>
  <si>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</si>
  <si>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</si>
  <si>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</si>
  <si>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</si>
  <si>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</si>
  <si>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</si>
  <si>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</si>
  <si>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</si>
  <si>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</si>
  <si>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</si>
  <si>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</si>
  <si>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</si>
  <si>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</si>
  <si>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</si>
  <si>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</si>
  <si>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</si>
  <si>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</si>
  <si>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</si>
  <si>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</si>
  <si>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</si>
  <si>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</si>
  <si>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</si>
  <si>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</si>
  <si>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</si>
  <si>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</si>
  <si>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</si>
  <si>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</si>
  <si>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</si>
  <si>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</si>
  <si>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</si>
  <si>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</si>
  <si>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</si>
  <si>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</si>
  <si>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</si>
  <si>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</si>
  <si>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</si>
  <si>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</si>
  <si>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</si>
  <si>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</si>
  <si>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</si>
  <si>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</si>
  <si>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</si>
  <si>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</si>
  <si>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</si>
  <si>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</si>
  <si>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</si>
  <si>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</si>
  <si>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</si>
  <si>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</si>
  <si>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</si>
  <si>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</si>
  <si>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</si>
  <si>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</si>
  <si>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</si>
  <si>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</si>
  <si>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</si>
  <si>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</si>
  <si>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</si>
  <si>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</si>
  <si>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</si>
  <si>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</si>
  <si>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</si>
  <si>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</si>
  <si>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</si>
  <si>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</si>
  <si>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</si>
  <si>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</si>
  <si>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</si>
  <si>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</si>
  <si>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</si>
  <si>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</si>
  <si>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</si>
  <si>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</si>
  <si>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</si>
  <si>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</si>
  <si>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</si>
  <si>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</si>
  <si>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</si>
  <si>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</si>
  <si>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</si>
  <si>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</si>
  <si>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</si>
  <si>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</si>
  <si>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</si>
  <si>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</si>
  <si>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</si>
  <si>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</si>
  <si>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</si>
  <si>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</si>
  <si>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</si>
  <si>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</si>
  <si>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</si>
  <si>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</si>
  <si>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</si>
  <si>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</si>
  <si>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</si>
  <si>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</si>
  <si>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</si>
  <si>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</si>
  <si>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</si>
  <si>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</si>
  <si>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</si>
  <si>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</si>
  <si>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</si>
  <si>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</si>
  <si>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</si>
  <si>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</si>
  <si>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</si>
  <si>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</si>
  <si>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</si>
  <si>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</si>
  <si>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</si>
  <si>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</si>
  <si>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</si>
  <si>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</si>
  <si>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</si>
  <si>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</si>
  <si>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</si>
  <si>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</si>
  <si>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</si>
  <si>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</si>
  <si>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</si>
  <si>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</si>
  <si>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</si>
  <si>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</si>
  <si>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</si>
  <si>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</si>
  <si>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</si>
  <si>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</si>
  <si>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</si>
  <si>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</si>
  <si>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</si>
  <si>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</si>
  <si>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</si>
  <si>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</si>
  <si>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</si>
  <si>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</si>
  <si>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</si>
  <si>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</si>
  <si>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</si>
  <si>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</si>
  <si>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</si>
  <si>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</si>
  <si>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</si>
  <si>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</si>
  <si>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</si>
  <si>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</si>
  <si>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</si>
  <si>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</si>
  <si>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</si>
  <si>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</si>
  <si>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</si>
  <si>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</si>
  <si>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</si>
  <si>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</si>
  <si>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</si>
  <si>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</si>
  <si>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</si>
  <si>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</si>
  <si>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</si>
  <si>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</si>
  <si>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</si>
  <si>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</si>
  <si>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</si>
  <si>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</si>
  <si>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</si>
  <si>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</si>
  <si>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</si>
  <si>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</si>
  <si>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</si>
  <si>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</si>
  <si>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</si>
  <si>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</si>
  <si>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</si>
  <si>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</si>
  <si>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</si>
  <si>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</si>
  <si>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</si>
  <si>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</si>
  <si>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</si>
  <si>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</si>
  <si>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</si>
  <si>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</si>
  <si>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</si>
  <si>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</si>
  <si>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</si>
  <si>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</si>
  <si>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</si>
  <si>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</si>
  <si>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</si>
  <si>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</si>
  <si>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</si>
  <si>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</si>
  <si>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</si>
  <si>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</si>
  <si>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</si>
  <si>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</si>
  <si>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</si>
  <si>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</si>
  <si>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</si>
  <si>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</si>
  <si>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</si>
  <si>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</si>
  <si>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</si>
  <si>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</si>
  <si>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</si>
  <si>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</si>
  <si>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</si>
  <si>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</si>
  <si>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</si>
  <si>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</si>
  <si>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</si>
  <si>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</si>
  <si>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</si>
  <si>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</si>
  <si>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</si>
  <si>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</si>
  <si>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</si>
  <si>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</si>
  <si>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</si>
  <si>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</si>
  <si>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</si>
  <si>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</si>
  <si>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</si>
  <si>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</si>
  <si>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</si>
  <si>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</si>
  <si>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</si>
  <si>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</si>
  <si>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</si>
  <si>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</si>
  <si>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</si>
  <si>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</si>
  <si>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</si>
  <si>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</si>
  <si>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</si>
  <si>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</si>
  <si>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</si>
  <si>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</si>
  <si>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</si>
  <si>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</si>
  <si>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</si>
  <si>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</si>
  <si>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</si>
  <si>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</si>
  <si>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</si>
  <si>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</si>
  <si>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</si>
  <si>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</si>
  <si>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</si>
  <si>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</si>
  <si>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</si>
  <si>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</si>
  <si>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</si>
  <si>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</si>
  <si>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</si>
  <si>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</si>
  <si>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</si>
  <si>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</si>
  <si>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</si>
  <si>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</si>
  <si>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</si>
  <si>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</si>
  <si>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</si>
  <si>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</si>
  <si>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</si>
  <si>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</si>
  <si>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</si>
  <si>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</si>
  <si>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</si>
  <si>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</si>
  <si>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</si>
  <si>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</si>
  <si>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</si>
  <si>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</si>
  <si>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</si>
  <si>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</si>
  <si>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</si>
  <si>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</si>
  <si>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</si>
  <si>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</si>
  <si>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</si>
  <si>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</si>
  <si>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</si>
  <si>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</si>
  <si>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</si>
  <si>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</si>
  <si>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</si>
  <si>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</si>
  <si>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</si>
  <si>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</si>
  <si>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</si>
  <si>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</si>
  <si>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</si>
  <si>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</si>
  <si>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</si>
  <si>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</si>
  <si>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</si>
  <si>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</si>
  <si>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</si>
  <si>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</si>
  <si>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</si>
  <si>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</si>
  <si>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</si>
  <si>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</si>
  <si>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</si>
  <si>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</si>
  <si>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</si>
  <si>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</si>
  <si>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</si>
  <si>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</si>
  <si>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</si>
  <si>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</si>
  <si>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</si>
  <si>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</si>
  <si>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</si>
  <si>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</si>
  <si>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</si>
  <si>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</si>
  <si>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</si>
  <si>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</si>
  <si>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</si>
  <si>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</si>
  <si>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</si>
  <si>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</si>
  <si>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</si>
  <si>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</si>
  <si>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</si>
  <si>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</si>
  <si>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</si>
  <si>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</si>
  <si>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</si>
  <si>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</si>
  <si>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</si>
  <si>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</si>
  <si>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</si>
  <si>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</si>
  <si>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</si>
  <si>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</si>
  <si>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</si>
  <si>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</si>
  <si>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</si>
  <si>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</si>
  <si>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</si>
  <si>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</si>
  <si>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</si>
  <si>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</si>
  <si>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</si>
  <si>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</si>
  <si>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</si>
  <si>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</si>
  <si>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</si>
  <si>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</si>
  <si>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</si>
  <si>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</si>
  <si>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</si>
  <si>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</si>
  <si>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</si>
  <si>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</si>
  <si>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</si>
  <si>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</si>
  <si>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</si>
  <si>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</si>
  <si>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</si>
  <si>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</si>
  <si>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</si>
  <si>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</si>
  <si>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</si>
  <si>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</si>
  <si>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</si>
  <si>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</si>
  <si>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</si>
  <si>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</si>
  <si>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</si>
  <si>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</si>
  <si>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</si>
  <si>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</si>
  <si>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</si>
  <si>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</si>
  <si>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</si>
  <si>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</si>
  <si>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</si>
  <si>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</si>
  <si>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</si>
  <si>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</si>
  <si>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</si>
  <si>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</si>
  <si>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</si>
  <si>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</si>
  <si>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</si>
  <si>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</si>
  <si>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</si>
  <si>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</si>
  <si>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</si>
  <si>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</si>
  <si>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</si>
  <si>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</si>
  <si>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</si>
  <si>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</si>
  <si>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</si>
  <si>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</si>
  <si>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</si>
  <si>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</si>
  <si>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</si>
  <si>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</si>
  <si>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</si>
  <si>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</si>
  <si>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</si>
  <si>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</si>
  <si>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</si>
  <si>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</si>
  <si>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</si>
  <si>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</si>
  <si>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</si>
  <si>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</si>
  <si>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</si>
  <si>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</si>
  <si>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</si>
  <si>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</si>
  <si>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</si>
  <si>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</si>
  <si>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</si>
  <si>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</si>
  <si>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</si>
  <si>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</si>
  <si>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</si>
  <si>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</si>
  <si>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</si>
  <si>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</si>
  <si>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</si>
  <si>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</si>
  <si>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</si>
  <si>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</si>
  <si>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</si>
  <si>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</si>
  <si>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</si>
  <si>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</si>
  <si>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</si>
  <si>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</si>
  <si>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</si>
  <si>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</si>
  <si>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</si>
  <si>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</si>
  <si>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</si>
  <si>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</si>
  <si>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</si>
  <si>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</si>
  <si>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</si>
  <si>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</si>
  <si>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</si>
  <si>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</si>
  <si>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</si>
  <si>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</si>
  <si>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</si>
  <si>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</si>
  <si>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</si>
  <si>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</si>
  <si>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</si>
  <si>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</si>
  <si>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</si>
  <si>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</si>
  <si>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</si>
  <si>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</si>
  <si>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</si>
  <si>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</si>
  <si>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</si>
  <si>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</si>
  <si>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</si>
  <si>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</si>
  <si>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</si>
  <si>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</si>
  <si>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</si>
  <si>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</si>
  <si>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</si>
  <si>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</si>
  <si>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</si>
  <si>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</si>
  <si>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</si>
  <si>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</si>
  <si>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</si>
  <si>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</si>
  <si>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</si>
  <si>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</si>
  <si>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</si>
  <si>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</si>
  <si>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</si>
  <si>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</si>
  <si>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</si>
  <si>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</si>
  <si>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</si>
  <si>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</si>
  <si>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</si>
  <si>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</si>
  <si>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</si>
  <si>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</si>
  <si>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</si>
  <si>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</si>
  <si>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</si>
  <si>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</si>
  <si>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</si>
  <si>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</si>
  <si>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</si>
  <si>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</si>
  <si>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</si>
  <si>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</si>
  <si>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</si>
  <si>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</si>
  <si>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</si>
  <si>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</si>
  <si>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</si>
  <si>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</si>
  <si>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</si>
  <si>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</si>
  <si>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</si>
  <si>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</si>
  <si>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</si>
  <si>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</si>
  <si>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</si>
  <si>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</si>
  <si>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</si>
  <si>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</si>
  <si>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</si>
  <si>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</si>
  <si>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</si>
  <si>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</si>
  <si>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</si>
  <si>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</si>
  <si>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</si>
  <si>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</si>
  <si>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</si>
  <si>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</si>
  <si>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</si>
  <si>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</si>
  <si>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</si>
  <si>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</si>
  <si>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</si>
  <si>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</si>
  <si>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</si>
  <si>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</si>
  <si>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</si>
  <si>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</si>
  <si>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</si>
  <si>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</si>
  <si>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</si>
  <si>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</si>
  <si>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</si>
  <si>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</si>
  <si>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</si>
  <si>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</si>
  <si>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</si>
  <si>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</si>
  <si>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</si>
  <si>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</si>
  <si>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</si>
  <si>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</si>
  <si>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</si>
  <si>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</si>
  <si>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</si>
  <si>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</si>
  <si>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</si>
  <si>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</si>
  <si>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</si>
  <si>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</si>
  <si>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</si>
  <si>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</si>
  <si>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</si>
  <si>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</si>
  <si>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</si>
  <si>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</si>
  <si>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</si>
  <si>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</si>
  <si>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</si>
  <si>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</si>
  <si>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</si>
  <si>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</si>
  <si>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</si>
  <si>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</si>
  <si>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</si>
  <si>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</si>
  <si>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</si>
  <si>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</si>
  <si>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</si>
  <si>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</si>
  <si>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</si>
  <si>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</si>
  <si>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</si>
  <si>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</si>
  <si>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</si>
  <si>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</si>
  <si>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</si>
  <si>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</si>
  <si>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</si>
  <si>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</si>
  <si>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</si>
  <si>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</si>
  <si>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</si>
  <si>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</si>
  <si>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</si>
  <si>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</si>
  <si>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</si>
  <si>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</si>
  <si>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</si>
  <si>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</si>
  <si>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</si>
  <si>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</si>
  <si>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</si>
  <si>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</si>
  <si>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</si>
  <si>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</si>
  <si>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</si>
  <si>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</si>
  <si>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</si>
  <si>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</si>
  <si>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</si>
  <si>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</si>
  <si>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</si>
  <si>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</si>
  <si>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</si>
  <si>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</si>
  <si>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</si>
  <si>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</si>
  <si>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</si>
  <si>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</si>
  <si>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</si>
  <si>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</si>
  <si>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</si>
  <si>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</si>
  <si>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</si>
  <si>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</si>
  <si>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</si>
  <si>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</si>
  <si>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</si>
  <si>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</si>
  <si>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</si>
  <si>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</si>
  <si>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</si>
  <si>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</si>
  <si>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</si>
  <si>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</si>
  <si>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</si>
  <si>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</si>
  <si>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</si>
  <si>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</si>
  <si>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</si>
  <si>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</si>
  <si>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</si>
  <si>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</si>
  <si>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</si>
  <si>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</si>
  <si>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</si>
  <si>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</si>
  <si>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</si>
  <si>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</si>
  <si>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</si>
  <si>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</si>
  <si>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</si>
  <si>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</si>
  <si>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</si>
  <si>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</si>
  <si>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</si>
  <si>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</si>
  <si>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</si>
  <si>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</si>
  <si>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</si>
  <si>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</si>
  <si>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</si>
  <si>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</si>
  <si>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</si>
  <si>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</si>
  <si>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</si>
  <si>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</si>
  <si>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</si>
  <si>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</si>
  <si>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</si>
  <si>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</si>
  <si>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</si>
  <si>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</si>
  <si>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</si>
  <si>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</si>
  <si>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</si>
  <si>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</si>
  <si>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</si>
  <si>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</si>
  <si>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</si>
  <si>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</si>
  <si>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</si>
  <si>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</si>
  <si>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</si>
  <si>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</si>
  <si>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</si>
  <si>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</si>
  <si>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</si>
  <si>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</si>
  <si>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</si>
  <si>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</si>
  <si>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</si>
  <si>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</si>
  <si>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</si>
  <si>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</si>
  <si>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</si>
  <si>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</si>
  <si>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</si>
  <si>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</si>
  <si>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</si>
  <si>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</si>
  <si>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</si>
  <si>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</si>
  <si>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</si>
  <si>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</si>
  <si>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</si>
  <si>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</si>
  <si>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</si>
  <si>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</si>
  <si>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</si>
  <si>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</si>
  <si>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</si>
  <si>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</si>
  <si>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</si>
  <si>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</si>
  <si>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</si>
  <si>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</si>
  <si>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</si>
  <si>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</si>
  <si>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</si>
  <si>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</si>
  <si>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</si>
  <si>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</si>
  <si>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</si>
  <si>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</si>
  <si>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</si>
  <si>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</si>
  <si>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</si>
  <si>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</si>
  <si>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</si>
  <si>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</si>
  <si>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</si>
  <si>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</si>
  <si>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</si>
  <si>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</si>
  <si>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</si>
  <si>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</si>
  <si>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</si>
  <si>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</si>
  <si>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</si>
  <si>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</si>
  <si>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</si>
  <si>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</si>
  <si>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</si>
  <si>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</si>
  <si>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</si>
  <si>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</si>
  <si>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</si>
  <si>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</si>
  <si>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</si>
  <si>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</si>
  <si>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</si>
  <si>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</si>
  <si>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</si>
  <si>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</si>
  <si>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</si>
  <si>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</si>
  <si>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</si>
  <si>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</si>
  <si>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</si>
  <si>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</si>
  <si>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</si>
  <si>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</si>
  <si>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</si>
  <si>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</si>
  <si>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</si>
  <si>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</si>
  <si>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</si>
  <si>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</si>
  <si>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</si>
  <si>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</si>
  <si>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</si>
  <si>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</si>
  <si>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</si>
  <si>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</si>
  <si>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</si>
  <si>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</si>
  <si>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</si>
  <si>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</si>
  <si>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</si>
  <si>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</si>
  <si>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</si>
  <si>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</si>
  <si>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</si>
  <si>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</si>
  <si>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</si>
  <si>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</si>
  <si>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</si>
  <si>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</si>
  <si>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</si>
  <si>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</si>
  <si>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</si>
  <si>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</si>
  <si>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</si>
  <si>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</si>
  <si>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</si>
  <si>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</si>
  <si>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</si>
  <si>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</si>
  <si>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</si>
  <si>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</si>
  <si>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</si>
  <si>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</si>
  <si>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</si>
  <si>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</si>
  <si>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</si>
  <si>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</si>
  <si>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</si>
  <si>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</si>
  <si>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</si>
  <si>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</si>
  <si>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</si>
  <si>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</si>
  <si>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</si>
  <si>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</si>
  <si>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</si>
  <si>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</si>
  <si>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</si>
  <si>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</si>
  <si>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</si>
  <si>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</si>
  <si>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</si>
  <si>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</si>
  <si>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</si>
  <si>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</si>
  <si>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</si>
  <si>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</si>
  <si>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</si>
  <si>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</si>
  <si>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</si>
  <si>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</si>
  <si>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</si>
  <si>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</si>
  <si>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</si>
  <si>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</si>
  <si>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</si>
  <si>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</si>
  <si>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</si>
  <si>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</si>
  <si>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</si>
  <si>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</si>
  <si>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</si>
  <si>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</si>
  <si>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</si>
  <si>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</si>
  <si>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</si>
  <si>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</si>
  <si>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</si>
  <si>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</si>
  <si>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</si>
  <si>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</si>
  <si>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</si>
  <si>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</si>
  <si>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</si>
  <si>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</si>
  <si>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</si>
  <si>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</si>
  <si>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</si>
  <si>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</si>
  <si>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</si>
  <si>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</si>
  <si>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</si>
  <si>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</si>
  <si>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</si>
  <si>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</si>
  <si>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</si>
  <si>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</si>
  <si>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</si>
  <si>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</si>
  <si>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</si>
  <si>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</si>
  <si>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</si>
  <si>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</si>
  <si>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</si>
  <si>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</si>
  <si>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</si>
  <si>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</si>
  <si>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</si>
  <si>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</si>
  <si>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</si>
  <si>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</si>
  <si>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</si>
  <si>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</si>
  <si>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</si>
  <si>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</si>
  <si>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</si>
  <si>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</si>
  <si>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</si>
  <si>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</si>
  <si>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</si>
  <si>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</si>
  <si>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</si>
  <si>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</si>
  <si>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</si>
  <si>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</si>
  <si>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</si>
  <si>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</si>
  <si>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</si>
  <si>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</si>
  <si>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</si>
  <si>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</si>
  <si>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</si>
  <si>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</si>
  <si>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</si>
  <si>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</si>
  <si>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</si>
  <si>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</si>
  <si>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</si>
  <si>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</si>
  <si>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</si>
  <si>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</si>
  <si>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</si>
  <si>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</si>
  <si>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</si>
  <si>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</si>
  <si>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</si>
  <si>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</si>
  <si>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</si>
  <si>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</si>
  <si>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</si>
  <si>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</si>
  <si>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</si>
  <si>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</si>
  <si>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</si>
  <si>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</si>
  <si>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</si>
  <si>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</si>
  <si>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</si>
  <si>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</si>
  <si>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</si>
  <si>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</si>
  <si>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</si>
  <si>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</si>
  <si>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</si>
  <si>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</si>
  <si>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</si>
  <si>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</si>
  <si>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</si>
  <si>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</si>
  <si>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</si>
  <si>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</si>
  <si>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</si>
  <si>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</si>
  <si>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</si>
  <si>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</si>
  <si>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</si>
  <si>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</si>
  <si>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</si>
  <si>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</si>
  <si>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</si>
  <si>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</si>
  <si>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</si>
  <si>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</si>
  <si>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</si>
  <si>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</si>
  <si>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</si>
  <si>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</si>
  <si>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</si>
  <si>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</si>
  <si>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</si>
  <si>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</si>
  <si>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</si>
  <si>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</si>
  <si>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</si>
  <si>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</si>
  <si>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</si>
  <si>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</si>
  <si>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</si>
  <si>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</si>
  <si>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</si>
  <si>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</si>
  <si>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</si>
  <si>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</si>
  <si>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</si>
  <si>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</si>
  <si>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</si>
  <si>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</si>
  <si>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</si>
  <si>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</si>
  <si>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</si>
  <si>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</si>
  <si>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</si>
  <si>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</si>
  <si>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</si>
  <si>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</si>
  <si>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</si>
  <si>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</si>
  <si>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</si>
  <si>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</si>
  <si>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</si>
  <si>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</si>
  <si>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</si>
  <si>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</si>
  <si>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</si>
  <si>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</si>
  <si>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</si>
  <si>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</si>
  <si>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</si>
  <si>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</si>
  <si>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</si>
  <si>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</si>
  <si>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</si>
  <si>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</si>
  <si>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</si>
  <si>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</si>
  <si>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</si>
  <si>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</si>
  <si>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</si>
  <si>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</si>
  <si>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</si>
  <si>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</si>
  <si>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</si>
  <si>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</si>
  <si>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</si>
  <si>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</si>
  <si>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</si>
  <si>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</si>
  <si>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</si>
  <si>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</si>
  <si>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</si>
  <si>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</si>
  <si>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</si>
  <si>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</si>
  <si>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</si>
  <si>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</si>
  <si>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</si>
  <si>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</si>
  <si>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</si>
  <si>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</si>
  <si>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</si>
  <si>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</si>
  <si>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</si>
  <si>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</si>
  <si>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</si>
  <si>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</si>
  <si>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</si>
  <si>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</si>
  <si>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</si>
  <si>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</si>
  <si>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</si>
  <si>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</si>
  <si>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</si>
  <si>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</si>
  <si>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</si>
  <si>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</si>
  <si>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</si>
  <si>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</si>
  <si>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</si>
  <si>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</si>
  <si>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</si>
  <si>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</si>
  <si>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</si>
  <si>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</si>
  <si>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</si>
  <si>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</si>
  <si>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</si>
  <si>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</si>
  <si>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</si>
  <si>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</si>
  <si>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</si>
  <si>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</si>
  <si>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</si>
  <si>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</si>
  <si>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</si>
  <si>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</si>
  <si>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</si>
  <si>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</si>
  <si>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</si>
  <si>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</si>
  <si>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</si>
  <si>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</si>
  <si>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</si>
  <si>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</si>
  <si>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</si>
  <si>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</si>
  <si>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</si>
  <si>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</si>
  <si>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</si>
  <si>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</si>
  <si>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</si>
  <si>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</si>
  <si>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</si>
  <si>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</si>
  <si>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</si>
  <si>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</si>
  <si>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</si>
  <si>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</si>
  <si>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</si>
  <si>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</si>
  <si>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</si>
  <si>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</si>
  <si>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</si>
  <si>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</si>
  <si>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</si>
  <si>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</si>
  <si>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</si>
  <si>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</si>
  <si>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</si>
  <si>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</si>
  <si>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</si>
  <si>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</si>
  <si>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</si>
  <si>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</si>
  <si>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</si>
  <si>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</si>
  <si>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</si>
  <si>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</si>
  <si>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</si>
  <si>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</si>
  <si>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</si>
  <si>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</si>
  <si>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</si>
  <si>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</si>
  <si>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</si>
  <si>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</si>
  <si>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</si>
  <si>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</si>
  <si>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</si>
  <si>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</si>
  <si>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</si>
  <si>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</si>
  <si>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</si>
  <si>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</si>
  <si>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</si>
  <si>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</si>
  <si>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</si>
  <si>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</si>
  <si>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</si>
  <si>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</si>
  <si>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</si>
  <si>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</si>
  <si>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</si>
  <si>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</si>
  <si>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</si>
  <si>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</si>
  <si>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</si>
  <si>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</si>
  <si>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</si>
  <si>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</si>
  <si>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</si>
  <si>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</si>
  <si>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</si>
  <si>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</si>
  <si>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</si>
  <si>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</si>
  <si>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</si>
  <si>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</si>
  <si>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</si>
  <si>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</si>
  <si>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</si>
  <si>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</si>
  <si>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</si>
  <si>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</si>
  <si>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</si>
  <si>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</si>
  <si>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</si>
  <si>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</si>
  <si>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</si>
  <si>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</si>
  <si>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</si>
  <si>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</si>
  <si>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</si>
  <si>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</si>
  <si>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</si>
  <si>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</si>
  <si>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</si>
  <si>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</si>
  <si>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</si>
  <si>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</si>
  <si>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</si>
  <si>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</si>
  <si>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</si>
  <si>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</si>
  <si>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</si>
  <si>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</si>
  <si>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</si>
  <si>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</si>
  <si>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</si>
  <si>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</si>
  <si>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</si>
  <si>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</si>
  <si>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</si>
  <si>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</si>
  <si>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</si>
  <si>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</si>
  <si>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</si>
  <si>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</si>
  <si>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</si>
  <si>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</si>
  <si>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</si>
  <si>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</si>
  <si>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</si>
  <si>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</si>
  <si>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</si>
  <si>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</si>
  <si>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</si>
  <si>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</si>
  <si>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</si>
  <si>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</si>
  <si>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</si>
  <si>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</si>
  <si>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</si>
  <si>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</si>
  <si>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</si>
  <si>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</si>
  <si>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</si>
  <si>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</si>
  <si>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</si>
  <si>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</si>
  <si>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</si>
  <si>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</si>
  <si>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</si>
  <si>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</si>
  <si>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</si>
  <si>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</si>
  <si>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</si>
  <si>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</si>
  <si>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</si>
  <si>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</si>
  <si>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</si>
  <si>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</si>
  <si>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</si>
  <si>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</si>
  <si>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</si>
  <si>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</si>
  <si>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</si>
  <si>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</si>
  <si>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</si>
  <si>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</si>
  <si>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</si>
  <si>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</si>
  <si>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</si>
  <si>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</si>
  <si>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</si>
  <si>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</si>
  <si>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</si>
  <si>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</si>
  <si>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</si>
  <si>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</si>
  <si>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</si>
  <si>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</si>
  <si>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</si>
  <si>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</si>
  <si>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</si>
  <si>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</si>
  <si>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</si>
  <si>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</si>
  <si>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</si>
  <si>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</si>
  <si>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</si>
  <si>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</si>
  <si>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</si>
  <si>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</si>
  <si>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</si>
  <si>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</si>
  <si>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</si>
  <si>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</si>
  <si>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</si>
  <si>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</si>
  <si>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</si>
  <si>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</si>
  <si>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</si>
  <si>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</si>
  <si>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</si>
  <si>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</si>
  <si>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</si>
  <si>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</si>
  <si>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</si>
  <si>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</si>
  <si>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</si>
  <si>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</si>
  <si>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</si>
  <si>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</si>
  <si>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</si>
  <si>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</si>
  <si>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</si>
  <si>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</si>
  <si>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</si>
  <si>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</si>
  <si>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</si>
  <si>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</si>
  <si>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</si>
  <si>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</si>
  <si>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</si>
  <si>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</si>
  <si>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</si>
  <si>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</si>
  <si>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</si>
  <si>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</si>
  <si>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</si>
  <si>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</si>
  <si>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</si>
  <si>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</si>
  <si>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</si>
  <si>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</si>
  <si>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</si>
  <si>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</si>
  <si>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</si>
  <si>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</si>
  <si>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</si>
  <si>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</si>
  <si>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</si>
  <si>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</si>
  <si>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</si>
  <si>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</si>
  <si>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</si>
  <si>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</si>
  <si>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</si>
  <si>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</si>
  <si>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</si>
  <si>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</si>
  <si>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</si>
  <si>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</si>
  <si>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</si>
  <si>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</si>
  <si>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</si>
  <si>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</si>
  <si>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</si>
  <si>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</si>
  <si>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</si>
  <si>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</si>
  <si>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</si>
  <si>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</si>
  <si>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</si>
  <si>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</si>
  <si>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</si>
  <si>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</si>
  <si>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</si>
  <si>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</si>
  <si>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</si>
  <si>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</si>
  <si>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</si>
  <si>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</si>
  <si>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</si>
  <si>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</si>
  <si>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</si>
  <si>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</si>
  <si>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</si>
  <si>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</si>
  <si>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</si>
  <si>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</si>
  <si>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</si>
  <si>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</si>
  <si>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</si>
  <si>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</si>
  <si>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</si>
  <si>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</si>
  <si>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</si>
  <si>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</si>
  <si>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</si>
  <si>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</si>
  <si>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</si>
  <si>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</si>
  <si>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</si>
  <si>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</si>
  <si>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</si>
  <si>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</si>
  <si>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</si>
  <si>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</si>
  <si>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</si>
  <si>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</si>
  <si>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</si>
  <si>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</si>
  <si>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</si>
  <si>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</si>
  <si>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</si>
  <si>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</si>
  <si>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</si>
  <si>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</si>
  <si>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</si>
  <si>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</si>
  <si>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</si>
  <si>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</si>
  <si>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</si>
  <si>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</si>
  <si>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</si>
  <si>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</si>
  <si>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</si>
  <si>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</si>
  <si>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</si>
  <si>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</si>
  <si>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</si>
  <si>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</si>
  <si>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</si>
  <si>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</si>
  <si>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</si>
  <si>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</si>
  <si>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</si>
  <si>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</si>
  <si>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</si>
  <si>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</si>
  <si>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</si>
  <si>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</si>
  <si>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</si>
  <si>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</si>
  <si>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</si>
  <si>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</si>
  <si>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</si>
  <si>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</si>
  <si>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</si>
  <si>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</si>
  <si>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</si>
  <si>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</si>
  <si>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</si>
  <si>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</si>
  <si>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</si>
  <si>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</si>
  <si>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</si>
  <si>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</si>
  <si>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</si>
  <si>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</si>
  <si>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</si>
  <si>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</si>
  <si>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</si>
  <si>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</si>
  <si>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</si>
  <si>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</si>
  <si>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</si>
  <si>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</si>
  <si>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</si>
  <si>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</si>
  <si>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</si>
  <si>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</si>
  <si>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</si>
  <si>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</si>
  <si>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</si>
  <si>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</si>
  <si>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</si>
  <si>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</si>
  <si>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</si>
  <si>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</si>
  <si>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</si>
  <si>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</si>
  <si>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</si>
  <si>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</si>
  <si>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</si>
  <si>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</si>
  <si>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</si>
  <si>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</si>
  <si>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</si>
  <si>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</si>
  <si>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</si>
  <si>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</si>
  <si>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</si>
  <si>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</si>
  <si>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</si>
  <si>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</si>
  <si>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</si>
  <si>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</si>
  <si>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</si>
  <si>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</si>
  <si>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</si>
  <si>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</si>
  <si>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</si>
  <si>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</si>
  <si>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</si>
  <si>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</si>
  <si>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</si>
  <si>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</si>
  <si>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</si>
  <si>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</si>
  <si>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</si>
  <si>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</si>
  <si>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</si>
  <si>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</si>
  <si>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</si>
  <si>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</si>
  <si>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</si>
  <si>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</si>
  <si>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</si>
  <si>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</si>
  <si>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</si>
  <si>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</si>
  <si>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</si>
  <si>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</si>
  <si>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</si>
  <si>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</si>
  <si>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</si>
  <si>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</si>
  <si>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</si>
  <si>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</si>
  <si>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</si>
  <si>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</si>
  <si>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</si>
  <si>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</si>
  <si>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</si>
  <si>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</si>
  <si>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</si>
  <si>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</si>
  <si>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</si>
  <si>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</si>
  <si>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</si>
  <si>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</si>
  <si>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</si>
  <si>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</si>
  <si>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</si>
  <si>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</si>
  <si>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</si>
  <si>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</si>
  <si>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</si>
  <si>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</si>
  <si>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</si>
  <si>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</si>
  <si>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</si>
  <si>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</si>
  <si>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</si>
  <si>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</si>
  <si>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</si>
  <si>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</si>
  <si>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</si>
  <si>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</si>
  <si>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</si>
  <si>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</si>
  <si>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</si>
  <si>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</si>
  <si>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</si>
  <si>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</si>
  <si>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</si>
  <si>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</si>
  <si>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</si>
  <si>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</si>
  <si>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</si>
  <si>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</si>
  <si>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</si>
  <si>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</si>
  <si>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</si>
  <si>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</si>
  <si>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</si>
  <si>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</si>
  <si>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</si>
  <si>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</si>
  <si>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</si>
  <si>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</si>
  <si>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</si>
  <si>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</si>
  <si>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</si>
  <si>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</si>
  <si>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</si>
  <si>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</si>
  <si>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</si>
  <si>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</si>
  <si>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</si>
  <si>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</si>
  <si>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</si>
  <si>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</si>
  <si>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</si>
  <si>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</si>
  <si>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</si>
  <si>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</si>
  <si>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</si>
  <si>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</si>
  <si>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</si>
  <si>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</si>
  <si>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</si>
  <si>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</si>
  <si>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</si>
  <si>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</si>
  <si>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</si>
  <si>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</si>
  <si>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</si>
  <si>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</si>
  <si>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</si>
  <si>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</si>
  <si>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</si>
  <si>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</si>
  <si>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</si>
  <si>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</si>
  <si>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</si>
  <si>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</si>
  <si>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</si>
  <si>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</si>
  <si>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</si>
  <si>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</si>
  <si>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</si>
  <si>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</si>
  <si>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</si>
  <si>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</si>
  <si>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</si>
  <si>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</si>
  <si>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</si>
  <si>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</si>
  <si>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</si>
  <si>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</si>
  <si>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</si>
  <si>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</si>
  <si>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</si>
  <si>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</si>
  <si>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</si>
  <si>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</si>
  <si>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</si>
  <si>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</si>
  <si>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</si>
  <si>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</si>
  <si>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</si>
  <si>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</si>
  <si>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</si>
  <si>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</si>
  <si>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</si>
  <si>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</si>
  <si>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</si>
  <si>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</si>
  <si>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</si>
  <si>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</si>
  <si>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</si>
  <si>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</si>
  <si>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</si>
  <si>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</si>
  <si>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</si>
  <si>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</si>
  <si>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</si>
  <si>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</si>
  <si>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</si>
  <si>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</si>
  <si>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</si>
  <si>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</si>
  <si>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</si>
  <si>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</si>
  <si>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</si>
  <si>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</si>
  <si>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</si>
  <si>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</si>
  <si>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</si>
  <si>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</si>
  <si>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</si>
  <si>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</si>
  <si>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</si>
  <si>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</si>
  <si>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</si>
  <si>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</si>
  <si>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</si>
  <si>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</si>
  <si>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</si>
  <si>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</si>
  <si>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</si>
  <si>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</si>
  <si>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</si>
  <si>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</si>
  <si>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</si>
  <si>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</si>
  <si>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</si>
  <si>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</si>
  <si>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</si>
  <si>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</si>
  <si>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</si>
  <si>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</si>
  <si>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</si>
  <si>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</si>
  <si>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</si>
  <si>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</si>
  <si>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</si>
  <si>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</si>
  <si>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</si>
  <si>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</si>
  <si>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</si>
  <si>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</si>
  <si>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</si>
  <si>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</si>
  <si>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</si>
  <si>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</si>
  <si>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</si>
  <si>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</si>
  <si>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</si>
  <si>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</si>
  <si>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</si>
  <si>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</si>
  <si>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</si>
  <si>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</si>
  <si>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</si>
  <si>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</si>
  <si>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</si>
  <si>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</si>
  <si>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</si>
  <si>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</si>
  <si>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</si>
  <si>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</si>
  <si>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</si>
  <si>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</si>
  <si>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</si>
  <si>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</si>
  <si>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</si>
  <si>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</si>
  <si>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</si>
  <si>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</si>
  <si>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</si>
  <si>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</si>
  <si>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</si>
  <si>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</si>
  <si>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</si>
  <si>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</si>
  <si>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</si>
  <si>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</si>
  <si>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</si>
  <si>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</si>
  <si>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</si>
  <si>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</si>
  <si>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</si>
  <si>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</si>
  <si>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</si>
  <si>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</si>
  <si>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</si>
  <si>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</si>
  <si>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</si>
  <si>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</si>
  <si>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</si>
  <si>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</si>
  <si>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</si>
  <si>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</si>
  <si>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</si>
  <si>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</si>
  <si>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</si>
  <si>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</si>
  <si>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</si>
  <si>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</si>
  <si>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</si>
  <si>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</si>
  <si>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</si>
  <si>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</si>
  <si>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</si>
  <si>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</si>
  <si>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</si>
  <si>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</si>
  <si>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</si>
  <si>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</si>
  <si>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</si>
  <si>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</si>
  <si>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</si>
  <si>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</si>
  <si>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</si>
  <si>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</si>
  <si>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</si>
  <si>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</si>
  <si>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</si>
  <si>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</si>
  <si>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</si>
  <si>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</si>
  <si>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</si>
  <si>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</si>
  <si>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</si>
  <si>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</si>
  <si>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</si>
  <si>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</si>
  <si>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</si>
  <si>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</si>
  <si>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</si>
  <si>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</si>
  <si>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</si>
  <si>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</si>
  <si>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</si>
  <si>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</si>
  <si>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</si>
  <si>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</si>
  <si>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</si>
  <si>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</si>
  <si>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</si>
  <si>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</si>
  <si>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</si>
  <si>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</si>
  <si>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</si>
  <si>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</si>
  <si>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</si>
  <si>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</si>
  <si>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</si>
  <si>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</si>
  <si>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</si>
  <si>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</si>
  <si>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</si>
  <si>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</si>
  <si>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</si>
  <si>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</si>
  <si>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</si>
  <si>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</si>
  <si>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</si>
  <si>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</si>
  <si>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</si>
  <si>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</si>
  <si>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</si>
  <si>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</si>
  <si>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</si>
  <si>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</si>
  <si>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</si>
  <si>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</si>
  <si>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</si>
  <si>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</si>
  <si>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</si>
  <si>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</si>
  <si>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</si>
  <si>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</si>
  <si>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</si>
  <si>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</si>
  <si>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</si>
  <si>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</si>
  <si>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</si>
  <si>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</si>
  <si>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</si>
  <si>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</si>
  <si>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</si>
  <si>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</si>
  <si>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</si>
  <si>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</si>
  <si>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</si>
  <si>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</si>
  <si>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</si>
  <si>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</si>
  <si>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</si>
  <si>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</si>
  <si>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</si>
  <si>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</si>
  <si>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</si>
  <si>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</si>
  <si>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</si>
  <si>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</si>
  <si>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</si>
  <si>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</si>
  <si>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</si>
  <si>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</si>
  <si>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</si>
  <si>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</si>
  <si>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</si>
  <si>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</si>
  <si>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</si>
  <si>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</si>
  <si>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</si>
  <si>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</si>
  <si>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</si>
  <si>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</si>
  <si>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</si>
  <si>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</si>
  <si>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</si>
  <si>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</si>
  <si>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</si>
  <si>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</si>
  <si>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</si>
  <si>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</si>
  <si>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</si>
  <si>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</si>
  <si>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</si>
  <si>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</si>
  <si>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</si>
  <si>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</si>
  <si>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</si>
  <si>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</si>
  <si>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</si>
  <si>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</si>
  <si>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</si>
  <si>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</si>
  <si>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</si>
  <si>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</si>
  <si>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</si>
  <si>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</si>
  <si>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</si>
  <si>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</si>
  <si>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</si>
  <si>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</si>
  <si>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</si>
  <si>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</si>
  <si>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</si>
  <si>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</si>
  <si>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</si>
  <si>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</si>
  <si>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</si>
  <si>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</si>
  <si>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</si>
  <si>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</si>
  <si>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</si>
  <si>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</si>
  <si>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</si>
  <si>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</si>
  <si>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</si>
  <si>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</si>
  <si>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</si>
  <si>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</si>
  <si>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</si>
  <si>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</si>
  <si>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</si>
  <si>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</si>
  <si>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</si>
  <si>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</si>
  <si>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</si>
  <si>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</si>
  <si>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</si>
  <si>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</si>
  <si>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</si>
  <si>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</si>
  <si>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</si>
  <si>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</si>
  <si>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</si>
  <si>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</si>
  <si>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</si>
  <si>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</si>
  <si>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</si>
  <si>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</si>
  <si>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</si>
  <si>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</si>
  <si>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</si>
  <si>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</si>
  <si>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</si>
  <si>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</si>
  <si>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</si>
  <si>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</si>
  <si>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</si>
  <si>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</si>
  <si>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</si>
  <si>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</si>
  <si>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</si>
  <si>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</si>
  <si>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</si>
  <si>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</si>
  <si>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</si>
  <si>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</si>
  <si>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</si>
  <si>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</si>
  <si>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</si>
  <si>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</si>
  <si>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</si>
  <si>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</si>
  <si>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</si>
  <si>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</si>
  <si>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</si>
  <si>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</si>
  <si>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</si>
  <si>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</si>
  <si>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</si>
  <si>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</si>
  <si>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</si>
  <si>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</si>
  <si>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</si>
  <si>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</si>
  <si>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</si>
  <si>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</si>
  <si>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</si>
  <si>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</si>
  <si>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</si>
  <si>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</si>
  <si>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</si>
  <si>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</si>
  <si>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</si>
  <si>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</si>
  <si>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</si>
  <si>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</si>
  <si>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</si>
  <si>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</si>
  <si>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</si>
  <si>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</si>
  <si>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</si>
  <si>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</si>
  <si>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</si>
  <si>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</si>
  <si>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</si>
  <si>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</si>
  <si>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</si>
  <si>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</si>
  <si>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</si>
  <si>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</si>
  <si>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</si>
  <si>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</si>
  <si>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</si>
  <si>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</si>
  <si>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</si>
  <si>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</si>
  <si>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</si>
  <si>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</si>
  <si>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</si>
  <si>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</si>
  <si>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</si>
  <si>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</si>
  <si>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</si>
  <si>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</si>
  <si>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</si>
  <si>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</si>
  <si>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</si>
  <si>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</si>
  <si>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</si>
  <si>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</si>
  <si>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</si>
  <si>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</si>
  <si>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</si>
  <si>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</si>
  <si>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</si>
  <si>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</si>
  <si>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</si>
  <si>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</si>
  <si>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</si>
  <si>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</si>
  <si>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</si>
  <si>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</si>
  <si>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</si>
  <si>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</si>
  <si>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</si>
  <si>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</si>
  <si>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</si>
  <si>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</si>
  <si>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</si>
  <si>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</si>
  <si>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</si>
  <si>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</si>
  <si>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</si>
  <si>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</si>
  <si>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</si>
  <si>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</si>
  <si>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</si>
  <si>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</si>
  <si>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</si>
  <si>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</si>
  <si>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</si>
  <si>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</si>
  <si>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</si>
  <si>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</si>
  <si>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</si>
  <si>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</si>
  <si>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</si>
  <si>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</si>
  <si>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</si>
  <si>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</si>
  <si>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</si>
  <si>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</si>
  <si>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</si>
  <si>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</si>
  <si>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</si>
  <si>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</si>
  <si>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</si>
  <si>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</si>
  <si>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</si>
  <si>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</si>
  <si>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</si>
  <si>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</si>
  <si>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</si>
  <si>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</si>
  <si>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</si>
  <si>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</si>
  <si>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</si>
  <si>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</si>
  <si>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</si>
  <si>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</si>
  <si>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</si>
  <si>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</si>
  <si>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</si>
  <si>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</si>
  <si>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</si>
  <si>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</si>
  <si>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</si>
  <si>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</si>
  <si>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</si>
  <si>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</si>
  <si>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</si>
  <si>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</si>
  <si>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</si>
  <si>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</si>
  <si>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</si>
  <si>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</si>
  <si>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</si>
  <si>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</si>
  <si>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</si>
  <si>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</si>
  <si>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</si>
  <si>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</si>
  <si>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</si>
  <si>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</si>
  <si>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</si>
  <si>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</si>
  <si>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</si>
  <si>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</si>
  <si>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</si>
  <si>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</si>
  <si>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</si>
  <si>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</si>
  <si>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</si>
  <si>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</si>
  <si>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</si>
  <si>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</si>
  <si>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</si>
  <si>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</si>
  <si>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</si>
  <si>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</si>
  <si>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</si>
  <si>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</si>
  <si>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</si>
  <si>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</si>
  <si>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</si>
  <si>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</si>
  <si>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</si>
  <si>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</si>
  <si>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</si>
  <si>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</si>
  <si>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</si>
  <si>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</si>
  <si>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</si>
  <si>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</si>
  <si>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</si>
  <si>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</si>
  <si>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</si>
  <si>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</si>
  <si>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</si>
  <si>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</si>
  <si>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</si>
  <si>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</si>
  <si>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</si>
  <si>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</si>
  <si>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</si>
  <si>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</si>
  <si>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</si>
  <si>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</si>
  <si>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</si>
  <si>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</si>
  <si>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</si>
  <si>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</si>
  <si>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</si>
  <si>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</si>
  <si>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</si>
  <si>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</si>
  <si>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</si>
  <si>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</si>
  <si>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</si>
  <si>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</si>
  <si>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</si>
  <si>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</si>
  <si>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</si>
  <si>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</si>
  <si>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</si>
  <si>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</si>
  <si>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</si>
  <si>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</si>
  <si>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</si>
  <si>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</si>
  <si>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</si>
  <si>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</si>
  <si>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</si>
  <si>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</si>
  <si>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</si>
  <si>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</si>
  <si>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</si>
  <si>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</si>
  <si>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</si>
  <si>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</si>
  <si>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</si>
  <si>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</si>
  <si>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</si>
  <si>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</si>
  <si>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</si>
  <si>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</si>
  <si>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</si>
  <si>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</si>
  <si>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</si>
  <si>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</si>
  <si>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</si>
  <si>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</si>
  <si>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</si>
  <si>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</si>
  <si>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</si>
  <si>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</si>
  <si>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</si>
  <si>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</si>
  <si>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</si>
  <si>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</si>
  <si>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</si>
  <si>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</si>
  <si>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</si>
  <si>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</si>
  <si>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</si>
  <si>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</si>
  <si>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</si>
  <si>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</si>
  <si>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</si>
  <si>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</si>
  <si>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</si>
  <si>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</si>
  <si>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</si>
  <si>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</si>
  <si>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</si>
  <si>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</si>
  <si>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</si>
  <si>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</si>
  <si>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</si>
  <si>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</si>
  <si>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</si>
  <si>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</si>
  <si>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</si>
  <si>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</si>
  <si>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</si>
  <si>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</si>
  <si>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</si>
  <si>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</si>
  <si>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</si>
  <si>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</si>
  <si>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</si>
  <si>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</si>
  <si>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</si>
  <si>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</si>
  <si>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</si>
  <si>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</si>
  <si>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</si>
  <si>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</si>
  <si>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</si>
  <si>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</si>
  <si>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</si>
  <si>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</si>
  <si>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</si>
  <si>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</si>
  <si>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</si>
  <si>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</si>
  <si>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</si>
  <si>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</si>
  <si>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</si>
  <si>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</si>
  <si>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</si>
  <si>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</si>
  <si>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</si>
  <si>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</si>
  <si>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</si>
  <si>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</si>
  <si>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</si>
  <si>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</si>
  <si>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</si>
  <si>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</si>
  <si>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</si>
  <si>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</si>
  <si>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</si>
  <si>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</si>
  <si>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</si>
  <si>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</si>
  <si>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</si>
  <si>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</si>
  <si>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</si>
  <si>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</si>
  <si>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</si>
  <si>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</si>
  <si>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</si>
  <si>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</si>
  <si>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</si>
  <si>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</si>
  <si>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</si>
  <si>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</si>
  <si>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</si>
  <si>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</si>
  <si>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</si>
  <si>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</si>
  <si>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</si>
  <si>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</si>
  <si>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</si>
  <si>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</si>
  <si>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</si>
  <si>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</si>
  <si>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</si>
  <si>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</si>
  <si>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</si>
  <si>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</si>
  <si>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</si>
  <si>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</si>
  <si>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</si>
  <si>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</si>
  <si>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</si>
  <si>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</si>
  <si>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</si>
  <si>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</si>
  <si>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</si>
  <si>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</si>
  <si>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</si>
  <si>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</si>
  <si>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</si>
  <si>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</si>
  <si>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</si>
  <si>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</si>
  <si>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</si>
  <si>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</si>
  <si>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</si>
  <si>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</si>
  <si>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</si>
  <si>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</si>
  <si>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</si>
  <si>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</si>
  <si>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</si>
  <si>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</si>
  <si>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</si>
  <si>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</si>
  <si>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</si>
  <si>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</si>
  <si>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</si>
  <si>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</si>
  <si>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</si>
  <si>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</si>
  <si>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</si>
  <si>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</si>
  <si>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</si>
  <si>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</si>
  <si>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</si>
  <si>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</si>
  <si>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</si>
  <si>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</si>
  <si>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</si>
  <si>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</si>
  <si>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</si>
  <si>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</si>
  <si>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</si>
  <si>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</si>
  <si>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</si>
  <si>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</si>
  <si>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</si>
  <si>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</si>
  <si>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</si>
  <si>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</si>
  <si>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</si>
  <si>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</si>
  <si>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</si>
  <si>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</si>
  <si>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</si>
  <si>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</si>
  <si>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</si>
  <si>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</si>
  <si>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</si>
  <si>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</si>
  <si>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</si>
  <si>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</si>
  <si>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</si>
  <si>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</si>
  <si>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</si>
  <si>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</si>
  <si>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</si>
  <si>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</si>
  <si>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</si>
  <si>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</si>
  <si>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</si>
  <si>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</si>
  <si>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</si>
  <si>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</si>
  <si>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</si>
  <si>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</si>
  <si>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</si>
  <si>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</si>
  <si>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</si>
  <si>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</si>
  <si>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</si>
  <si>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</si>
  <si>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</si>
  <si>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</si>
  <si>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</si>
  <si>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</si>
  <si>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</si>
  <si>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</si>
  <si>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</si>
  <si>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</si>
  <si>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</si>
  <si>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</si>
  <si>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</si>
  <si>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</si>
  <si>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</si>
  <si>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</si>
  <si>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</si>
  <si>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</si>
  <si>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</si>
  <si>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</si>
  <si>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</si>
  <si>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</si>
  <si>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</si>
  <si>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</si>
  <si>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</si>
  <si>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</si>
  <si>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</si>
  <si>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</si>
  <si>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</si>
  <si>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</si>
  <si>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</si>
  <si>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</si>
  <si>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</si>
  <si>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</si>
  <si>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</si>
  <si>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</si>
  <si>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</si>
  <si>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</si>
  <si>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</si>
  <si>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</si>
  <si>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</si>
  <si>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</si>
  <si>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</si>
  <si>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</si>
  <si>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</si>
  <si>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</si>
  <si>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</si>
  <si>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</si>
  <si>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</si>
  <si>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</si>
  <si>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</si>
  <si>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</si>
  <si>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</si>
  <si>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</si>
  <si>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</si>
  <si>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</si>
  <si>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</si>
  <si>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</si>
  <si>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</si>
  <si>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</si>
  <si>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</si>
  <si>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</si>
  <si>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</si>
  <si>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</si>
  <si>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</si>
  <si>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</si>
  <si>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</si>
  <si>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</si>
  <si>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</si>
  <si>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</si>
  <si>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</si>
  <si>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</si>
  <si>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</si>
  <si>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</si>
  <si>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</si>
  <si>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</si>
  <si>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</si>
  <si>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</si>
  <si>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</si>
  <si>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</si>
  <si>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</si>
  <si>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</si>
  <si>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</si>
  <si>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</si>
  <si>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</si>
  <si>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</si>
  <si>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</si>
  <si>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</si>
  <si>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</si>
  <si>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</si>
  <si>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</si>
  <si>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</si>
  <si>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</si>
  <si>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</si>
  <si>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</si>
  <si>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</si>
  <si>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</si>
  <si>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</si>
  <si>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</si>
  <si>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</si>
  <si>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</si>
  <si>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</si>
  <si>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</si>
  <si>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</si>
  <si>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</si>
  <si>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</si>
  <si>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</si>
  <si>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</si>
  <si>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</si>
  <si>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</si>
  <si>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</si>
  <si>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</si>
  <si>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</si>
  <si>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</si>
  <si>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</si>
  <si>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</si>
  <si>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</si>
  <si>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</si>
  <si>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</si>
  <si>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</si>
  <si>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</si>
  <si>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</si>
  <si>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</si>
  <si>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</si>
  <si>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</si>
  <si>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</si>
  <si>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</si>
  <si>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</si>
  <si>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</si>
  <si>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</si>
  <si>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</si>
  <si>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</si>
  <si>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</si>
  <si>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</si>
  <si>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</si>
  <si>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</si>
  <si>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</si>
  <si>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</si>
  <si>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</si>
  <si>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</si>
  <si>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</si>
  <si>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</si>
  <si>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</si>
  <si>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</si>
  <si>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</si>
  <si>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</si>
  <si>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</si>
  <si>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</si>
  <si>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</si>
  <si>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</si>
  <si>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</si>
  <si>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</si>
  <si>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</si>
  <si>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</si>
  <si>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</si>
  <si>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</si>
  <si>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</si>
  <si>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</si>
  <si>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</si>
  <si>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</si>
  <si>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</si>
  <si>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</si>
  <si>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</si>
  <si>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</si>
  <si>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</si>
  <si>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</si>
  <si>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</si>
  <si>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</si>
  <si>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</si>
  <si>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</si>
  <si>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</si>
  <si>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</si>
  <si>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</si>
  <si>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</si>
  <si>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</si>
  <si>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</si>
  <si>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</si>
  <si>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</si>
  <si>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</si>
  <si>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</si>
  <si>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</si>
  <si>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</si>
  <si>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</si>
  <si>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</si>
  <si>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</si>
  <si>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</si>
  <si>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</si>
  <si>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</si>
  <si>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</si>
  <si>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</si>
  <si>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</si>
  <si>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</si>
  <si>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</si>
  <si>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</si>
  <si>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</si>
  <si>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</si>
  <si>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</si>
  <si>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</si>
  <si>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</si>
  <si>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</si>
  <si>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</si>
  <si>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</si>
  <si>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</si>
  <si>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</si>
  <si>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</si>
  <si>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</si>
  <si>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</si>
  <si>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</si>
  <si>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</si>
  <si>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</si>
  <si>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</si>
  <si>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</si>
  <si>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</si>
  <si>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</si>
  <si>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</si>
  <si>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</si>
  <si>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</si>
  <si>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</si>
  <si>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</si>
  <si>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</si>
  <si>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</si>
  <si>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</si>
  <si>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</si>
  <si>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</si>
  <si>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</si>
  <si>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</si>
  <si>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</si>
  <si>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</si>
  <si>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</si>
  <si>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</si>
  <si>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</si>
  <si>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</si>
  <si>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</si>
  <si>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</si>
  <si>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</si>
  <si>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</si>
  <si>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</si>
  <si>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</si>
  <si>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</si>
  <si>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</si>
  <si>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</si>
  <si>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</si>
  <si>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</si>
  <si>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</si>
  <si>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</si>
  <si>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</si>
  <si>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</si>
  <si>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</si>
  <si>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</si>
  <si>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</si>
  <si>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</si>
  <si>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</si>
  <si>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</si>
  <si>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</si>
  <si>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</si>
  <si>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</si>
  <si>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</si>
  <si>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</si>
  <si>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</si>
  <si>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</si>
  <si>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</si>
  <si>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</si>
  <si>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</si>
  <si>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</si>
  <si>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</si>
  <si>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</si>
  <si>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</si>
  <si>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</si>
  <si>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</si>
  <si>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</si>
  <si>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</si>
  <si>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</si>
  <si>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</si>
  <si>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</si>
  <si>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</si>
  <si>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</si>
  <si>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</si>
  <si>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</si>
  <si>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</si>
  <si>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</si>
  <si>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</si>
  <si>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</si>
  <si>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</si>
  <si>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</si>
  <si>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</si>
  <si>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</si>
  <si>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</si>
  <si>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</si>
  <si>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</si>
  <si>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</si>
  <si>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</si>
  <si>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</si>
  <si>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</si>
  <si>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</si>
  <si>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</si>
  <si>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</si>
  <si>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</si>
  <si>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</si>
  <si>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</si>
  <si>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</si>
  <si>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</si>
  <si>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</si>
  <si>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</si>
  <si>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</si>
  <si>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</si>
  <si>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</si>
  <si>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</si>
  <si>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</si>
  <si>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</si>
  <si>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</si>
  <si>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</si>
  <si>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</si>
  <si>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</si>
  <si>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</si>
  <si>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</si>
  <si>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</si>
  <si>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</si>
  <si>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</si>
  <si>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</si>
  <si>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</si>
  <si>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</si>
  <si>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</si>
  <si>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</si>
  <si>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</si>
  <si>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</si>
  <si>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</si>
  <si>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</si>
  <si>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</si>
  <si>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</si>
  <si>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</si>
  <si>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</si>
  <si>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</si>
  <si>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</si>
  <si>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</si>
  <si>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</si>
  <si>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</si>
  <si>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</si>
  <si>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</si>
  <si>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</si>
  <si>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</si>
  <si>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</si>
  <si>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</si>
  <si>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</si>
  <si>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</si>
  <si>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</si>
  <si>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</si>
  <si>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</si>
  <si>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</si>
  <si>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</si>
  <si>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</si>
  <si>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</si>
  <si>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</si>
  <si>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</si>
  <si>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</si>
  <si>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</si>
  <si>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</si>
  <si>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</si>
  <si>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</si>
  <si>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</si>
  <si>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</si>
  <si>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</si>
  <si>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</si>
  <si>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</si>
  <si>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</si>
  <si>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</si>
  <si>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</si>
  <si>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</si>
  <si>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</si>
  <si>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</si>
  <si>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</si>
  <si>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</si>
  <si>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</si>
  <si>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</si>
  <si>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</si>
  <si>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</si>
  <si>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</si>
  <si>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</si>
  <si>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</si>
  <si>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</si>
  <si>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</si>
  <si>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</si>
  <si>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</si>
  <si>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</si>
  <si>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</si>
  <si>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</si>
  <si>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</si>
  <si>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</si>
  <si>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</si>
  <si>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</si>
  <si>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</si>
  <si>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</si>
  <si>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</si>
  <si>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</si>
  <si>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</si>
  <si>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</si>
  <si>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</si>
  <si>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</si>
  <si>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</si>
  <si>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</si>
  <si>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</si>
  <si>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</si>
  <si>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</si>
  <si>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</si>
  <si>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</si>
  <si>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</si>
  <si>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</si>
  <si>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</si>
  <si>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</si>
  <si>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</si>
  <si>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</si>
  <si>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</si>
  <si>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</si>
  <si>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</si>
  <si>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</si>
  <si>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</si>
  <si>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</si>
  <si>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</si>
  <si>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</si>
  <si>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</si>
  <si>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</si>
  <si>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</si>
  <si>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</si>
  <si>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</si>
  <si>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</si>
  <si>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</si>
  <si>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</si>
  <si>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</si>
  <si>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</si>
  <si>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</si>
  <si>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</si>
  <si>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</si>
  <si>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</si>
  <si>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</si>
  <si>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</si>
  <si>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</si>
  <si>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</si>
  <si>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</si>
  <si>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</si>
  <si>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</si>
  <si>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</si>
  <si>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</si>
  <si>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</si>
  <si>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</si>
  <si>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</si>
  <si>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</si>
  <si>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</si>
  <si>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</si>
  <si>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</si>
  <si>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</si>
  <si>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</si>
  <si>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</si>
  <si>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</si>
  <si>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</si>
  <si>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</si>
  <si>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</si>
  <si>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</si>
  <si>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</si>
  <si>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</si>
  <si>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</si>
  <si>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</si>
  <si>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</si>
  <si>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</si>
  <si>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</si>
  <si>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</si>
  <si>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</si>
  <si>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</si>
  <si>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</si>
  <si>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</si>
  <si>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</si>
  <si>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</si>
  <si>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</si>
  <si>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</si>
  <si>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</si>
  <si>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</si>
  <si>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</si>
  <si>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</si>
  <si>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</si>
  <si>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</si>
  <si>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</si>
  <si>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</si>
  <si>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</si>
  <si>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</si>
  <si>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</si>
  <si>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</si>
  <si>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</si>
  <si>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</si>
  <si>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</si>
  <si>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</si>
  <si>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</si>
  <si>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</si>
  <si>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</si>
  <si>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</si>
  <si>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</si>
  <si>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</si>
  <si>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</si>
  <si>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</si>
  <si>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</si>
  <si>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</si>
  <si>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</si>
  <si>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</si>
  <si>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</si>
  <si>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</si>
  <si>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</si>
  <si>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</si>
  <si>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</si>
  <si>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</si>
  <si>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</si>
  <si>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</si>
  <si>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</si>
  <si>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</si>
  <si>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</si>
  <si>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</si>
  <si>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</si>
  <si>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</si>
  <si>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</si>
  <si>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</si>
  <si>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</si>
  <si>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</si>
  <si>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</si>
  <si>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</si>
  <si>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</si>
  <si>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</si>
  <si>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</si>
  <si>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</si>
  <si>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</si>
  <si>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</si>
  <si>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</si>
  <si>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</si>
  <si>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</si>
  <si>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</si>
  <si>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</si>
  <si>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</si>
  <si>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</si>
  <si>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</si>
  <si>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</si>
  <si>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</si>
  <si>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</si>
  <si>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</si>
  <si>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</si>
  <si>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</si>
  <si>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</si>
  <si>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</si>
  <si>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</si>
  <si>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</si>
  <si>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</si>
  <si>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</si>
  <si>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</si>
  <si>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</si>
  <si>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</si>
  <si>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</si>
  <si>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</si>
  <si>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</si>
  <si>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</si>
  <si>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</si>
  <si>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</si>
  <si>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</si>
  <si>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</si>
  <si>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</si>
  <si>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</si>
  <si>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</si>
  <si>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</si>
  <si>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</si>
  <si>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</si>
  <si>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</si>
  <si>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</si>
  <si>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</si>
  <si>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</si>
  <si>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</si>
  <si>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</si>
  <si>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</si>
  <si>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</si>
  <si>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</si>
  <si>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</si>
  <si>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</si>
  <si>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</si>
  <si>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</si>
  <si>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</si>
  <si>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</si>
  <si>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</si>
  <si>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</si>
  <si>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</si>
  <si>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</si>
  <si>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</si>
  <si>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</si>
  <si>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</si>
  <si>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</si>
  <si>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</si>
  <si>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</si>
  <si>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</si>
  <si>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</si>
  <si>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</si>
  <si>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</si>
  <si>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</si>
  <si>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</si>
  <si>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</si>
  <si>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</si>
  <si>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</si>
  <si>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</si>
  <si>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</si>
  <si>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</si>
  <si>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</si>
  <si>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</si>
  <si>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</si>
  <si>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</si>
  <si>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</si>
  <si>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</si>
  <si>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</si>
  <si>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</si>
  <si>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</si>
  <si>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</si>
  <si>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</si>
  <si>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</si>
  <si>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</si>
  <si>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</si>
  <si>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</si>
  <si>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</si>
  <si>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</si>
  <si>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</si>
  <si>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</si>
  <si>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</si>
  <si>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</si>
  <si>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</si>
  <si>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</si>
  <si>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</si>
  <si>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</si>
  <si>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</si>
  <si>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</si>
  <si>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</si>
  <si>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</si>
  <si>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</si>
  <si>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</si>
  <si>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</si>
  <si>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</si>
  <si>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</si>
  <si>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</si>
  <si>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</si>
  <si>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</si>
  <si>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</si>
  <si>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</si>
  <si>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</si>
  <si>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</si>
  <si>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</si>
  <si>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</si>
  <si>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</si>
  <si>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</si>
  <si>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</si>
  <si>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</si>
  <si>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</si>
  <si>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</si>
  <si>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</si>
  <si>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</si>
  <si>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</si>
  <si>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</si>
  <si>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</si>
  <si>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</si>
  <si>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</si>
  <si>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</si>
  <si>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</si>
  <si>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</si>
  <si>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</si>
  <si>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</si>
  <si>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</si>
  <si>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</si>
  <si>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</si>
  <si>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</si>
  <si>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</si>
  <si>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</si>
  <si>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</si>
  <si>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</si>
  <si>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</si>
  <si>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</si>
  <si>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</si>
  <si>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</si>
  <si>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</si>
  <si>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</si>
  <si>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</si>
  <si>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</si>
  <si>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</si>
  <si>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</si>
  <si>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</si>
  <si>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</si>
  <si>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</si>
  <si>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</si>
  <si>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</si>
  <si>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</si>
  <si>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</si>
  <si>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</si>
  <si>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</si>
  <si>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</si>
  <si>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</si>
  <si>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</si>
  <si>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</si>
  <si>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</si>
  <si>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</si>
  <si>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</si>
  <si>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</si>
  <si>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</si>
  <si>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</si>
  <si>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</si>
  <si>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</si>
  <si>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</si>
  <si>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</si>
  <si>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</si>
  <si>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</si>
  <si>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</si>
  <si>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</si>
  <si>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</si>
  <si>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</si>
  <si>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</si>
  <si>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</si>
  <si>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</si>
  <si>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</si>
  <si>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</si>
  <si>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</si>
  <si>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</si>
  <si>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</si>
  <si>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</si>
  <si>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</si>
  <si>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</si>
  <si>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</si>
  <si>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</si>
  <si>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</si>
  <si>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</si>
  <si>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</si>
  <si>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</si>
  <si>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</si>
  <si>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</si>
  <si>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</si>
  <si>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</si>
  <si>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</si>
  <si>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</si>
  <si>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</si>
  <si>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</si>
  <si>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</si>
  <si>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</si>
  <si>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</si>
  <si>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</si>
  <si>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</si>
  <si>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</si>
  <si>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</si>
  <si>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</si>
  <si>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</si>
  <si>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</si>
  <si>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</si>
  <si>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</si>
  <si>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</si>
  <si>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</si>
  <si>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</si>
  <si>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</si>
  <si>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</si>
  <si>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</si>
  <si>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</si>
  <si>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</si>
  <si>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</si>
  <si>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</si>
  <si>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</si>
  <si>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</si>
  <si>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</si>
  <si>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</si>
  <si>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</si>
  <si>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</si>
  <si>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</si>
  <si>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</si>
  <si>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</si>
  <si>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</si>
  <si>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</si>
  <si>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</si>
  <si>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</si>
  <si>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</si>
  <si>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</si>
  <si>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</si>
  <si>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</si>
  <si>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</si>
  <si>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</si>
  <si>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</si>
  <si>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</si>
  <si>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</si>
  <si>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</si>
  <si>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</si>
  <si>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</si>
  <si>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</si>
  <si>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</si>
  <si>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</si>
  <si>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</si>
  <si>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</si>
  <si>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</si>
  <si>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</si>
  <si>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</si>
  <si>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</si>
  <si>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</si>
  <si>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</si>
  <si>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</si>
  <si>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</si>
  <si>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</si>
  <si>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</si>
  <si>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</si>
  <si>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</si>
  <si>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</si>
  <si>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</si>
  <si>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</si>
  <si>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</si>
  <si>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</si>
  <si>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</si>
  <si>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</si>
  <si>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</si>
  <si>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</si>
  <si>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</si>
  <si>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</si>
  <si>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</si>
  <si>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</si>
  <si>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</si>
  <si>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</si>
  <si>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</si>
  <si>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</si>
  <si>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</si>
  <si>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</si>
  <si>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</si>
  <si>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</si>
  <si>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</si>
  <si>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</si>
  <si>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</si>
  <si>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</si>
  <si>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</si>
  <si>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</si>
  <si>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</si>
  <si>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</si>
  <si>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</si>
  <si>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</si>
  <si>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</si>
  <si>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</si>
  <si>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</si>
  <si>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</si>
  <si>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</si>
  <si>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</si>
  <si>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</si>
  <si>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</si>
  <si>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</si>
  <si>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</si>
  <si>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</si>
  <si>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</si>
  <si>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</si>
  <si>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</si>
  <si>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</si>
  <si>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</si>
  <si>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</si>
  <si>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</si>
  <si>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</si>
  <si>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</si>
  <si>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</si>
  <si>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</si>
  <si>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</si>
  <si>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</si>
  <si>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</si>
  <si>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</si>
  <si>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</si>
  <si>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</si>
  <si>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</si>
  <si>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</si>
  <si>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</si>
  <si>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</si>
  <si>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</si>
  <si>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</si>
  <si>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</si>
  <si>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</si>
  <si>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</si>
  <si>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</si>
  <si>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</si>
  <si>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</si>
  <si>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</si>
  <si>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</si>
  <si>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</si>
  <si>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</si>
  <si>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</si>
  <si>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</si>
  <si>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</si>
  <si>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</si>
  <si>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</si>
  <si>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</si>
  <si>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</si>
  <si>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</si>
  <si>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</si>
  <si>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</si>
  <si>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</si>
  <si>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</si>
  <si>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</si>
  <si>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</si>
  <si>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</si>
  <si>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</si>
  <si>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</si>
  <si>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</si>
  <si>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</si>
  <si>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</si>
  <si>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</si>
  <si>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</si>
  <si>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</si>
  <si>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</si>
  <si>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</si>
  <si>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</si>
  <si>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</si>
  <si>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</si>
  <si>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</si>
  <si>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</si>
  <si>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</si>
  <si>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</si>
  <si>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</si>
  <si>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</si>
  <si>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</si>
  <si>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</si>
  <si>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</si>
  <si>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</si>
  <si>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</si>
  <si>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</si>
  <si>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</si>
  <si>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</si>
  <si>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</si>
  <si>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</si>
  <si>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</si>
  <si>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</si>
  <si>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</si>
  <si>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</si>
  <si>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</si>
  <si>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</si>
  <si>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</si>
  <si>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</si>
  <si>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</si>
  <si>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</si>
  <si>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</si>
  <si>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</si>
  <si>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</si>
  <si>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</si>
  <si>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</si>
  <si>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</si>
  <si>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</si>
  <si>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</si>
  <si>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</si>
  <si>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</si>
  <si>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</si>
  <si>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</si>
  <si>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</si>
  <si>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</si>
  <si>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</si>
  <si>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</si>
  <si>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</si>
  <si>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</si>
  <si>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</si>
  <si>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</si>
  <si>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</si>
  <si>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</si>
  <si>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</si>
  <si>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</si>
  <si>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</si>
  <si>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</si>
  <si>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</si>
  <si>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</si>
  <si>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</si>
  <si>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</si>
  <si>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</si>
  <si>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</si>
  <si>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</si>
  <si>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</si>
  <si>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</si>
  <si>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</si>
  <si>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</si>
  <si>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</si>
  <si>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</si>
  <si>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</si>
  <si>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</si>
  <si>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</si>
  <si>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</si>
  <si>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</si>
  <si>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</si>
  <si>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</si>
  <si>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</si>
  <si>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</si>
  <si>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</si>
  <si>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</si>
  <si>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</si>
  <si>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</si>
  <si>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</si>
  <si>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</si>
  <si>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</si>
  <si>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</si>
  <si>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</si>
  <si>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</si>
  <si>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</si>
  <si>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</si>
  <si>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</si>
  <si>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</si>
  <si>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</si>
  <si>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</si>
  <si>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</si>
  <si>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</si>
  <si>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</si>
  <si>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</si>
  <si>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</si>
  <si>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</si>
  <si>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</si>
  <si>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</si>
  <si>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</si>
  <si>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</si>
  <si>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</si>
  <si>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</si>
  <si>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</si>
  <si>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</si>
  <si>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</si>
  <si>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</si>
  <si>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</si>
  <si>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</si>
  <si>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</si>
  <si>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</si>
  <si>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</si>
  <si>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</si>
  <si>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</si>
  <si>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</si>
  <si>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</si>
  <si>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</si>
  <si>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</si>
  <si>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</si>
  <si>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</si>
  <si>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</si>
  <si>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</si>
  <si>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</si>
  <si>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</si>
  <si>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</si>
  <si>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</si>
  <si>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</si>
  <si>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</si>
  <si>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</si>
  <si>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</si>
  <si>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</si>
  <si>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</si>
  <si>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</si>
  <si>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</si>
  <si>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</si>
  <si>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</si>
  <si>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</si>
  <si>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</si>
  <si>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</si>
  <si>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</si>
  <si>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</si>
  <si>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</si>
  <si>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</si>
  <si>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</si>
  <si>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</si>
  <si>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</si>
  <si>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</si>
  <si>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</si>
  <si>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</si>
  <si>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</si>
  <si>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</si>
  <si>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</si>
  <si>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</si>
  <si>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</si>
  <si>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</si>
  <si>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</si>
  <si>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</si>
  <si>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</si>
  <si>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</si>
  <si>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</si>
  <si>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</si>
  <si>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</si>
  <si>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</si>
  <si>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</si>
  <si>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</si>
  <si>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</si>
  <si>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</si>
  <si>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</si>
  <si>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</si>
  <si>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</si>
  <si>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</si>
  <si>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</si>
  <si>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</si>
  <si>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</si>
  <si>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</si>
  <si>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</si>
  <si>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</si>
  <si>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</si>
  <si>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</si>
  <si>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</si>
  <si>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</si>
  <si>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</si>
  <si>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</si>
  <si>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</si>
  <si>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</si>
  <si>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</si>
  <si>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</si>
  <si>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</si>
  <si>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</si>
  <si>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</si>
  <si>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</si>
  <si>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</si>
  <si>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</si>
  <si>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</si>
  <si>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</si>
  <si>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</si>
  <si>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</si>
  <si>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</si>
  <si>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</si>
  <si>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</si>
  <si>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</si>
  <si>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</si>
  <si>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</si>
  <si>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</si>
  <si>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</si>
  <si>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</si>
  <si>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</si>
  <si>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</si>
  <si>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</si>
  <si>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</si>
  <si>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</si>
  <si>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</si>
  <si>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</si>
  <si>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</si>
  <si>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</si>
  <si>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</si>
  <si>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</si>
  <si>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</si>
  <si>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</si>
  <si>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</si>
  <si>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</si>
  <si>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</si>
  <si>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</si>
  <si>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</si>
  <si>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</si>
  <si>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</si>
  <si>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</si>
  <si>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</si>
  <si>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</si>
  <si>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</si>
  <si>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</si>
  <si>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</si>
  <si>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</si>
  <si>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</si>
  <si>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</si>
  <si>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</si>
  <si>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</si>
  <si>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</si>
  <si>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</si>
  <si>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</si>
  <si>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</si>
  <si>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</si>
  <si>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</si>
  <si>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</si>
  <si>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</si>
  <si>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</si>
  <si>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</si>
  <si>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</si>
  <si>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</si>
  <si>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</si>
  <si>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</si>
  <si>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</si>
  <si>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</si>
  <si>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</si>
  <si>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</si>
  <si>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</si>
  <si>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</si>
  <si>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</si>
  <si>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</si>
  <si>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</si>
  <si>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</si>
  <si>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</si>
  <si>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</si>
  <si>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</si>
  <si>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</si>
  <si>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</si>
  <si>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</si>
  <si>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</si>
  <si>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</si>
  <si>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</si>
  <si>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</si>
  <si>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</si>
  <si>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</si>
  <si>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</si>
  <si>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</si>
  <si>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</si>
  <si>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</si>
  <si>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</si>
  <si>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</si>
  <si>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</si>
  <si>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</si>
  <si>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</si>
  <si>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</si>
  <si>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</si>
  <si>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</si>
  <si>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</si>
  <si>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</si>
  <si>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</si>
  <si>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</si>
  <si>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</si>
  <si>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</si>
  <si>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</si>
  <si>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</si>
  <si>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</si>
  <si>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</si>
  <si>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</si>
  <si>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</si>
  <si>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</si>
  <si>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</si>
  <si>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</si>
  <si>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</si>
  <si>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</si>
  <si>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</si>
  <si>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</si>
  <si>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</si>
  <si>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</si>
  <si>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</si>
  <si>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</si>
  <si>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</si>
  <si>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</si>
  <si>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</si>
  <si>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</si>
  <si>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</si>
  <si>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</si>
  <si>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</si>
  <si>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</si>
  <si>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</si>
  <si>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</si>
  <si>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</si>
  <si>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</si>
  <si>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</si>
  <si>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</si>
  <si>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</si>
  <si>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</si>
  <si>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</si>
  <si>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</si>
  <si>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</si>
  <si>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</si>
  <si>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</si>
  <si>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</si>
  <si>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</si>
  <si>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</si>
  <si>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</si>
  <si>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</si>
  <si>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</si>
  <si>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</si>
  <si>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</si>
  <si>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</si>
  <si>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</si>
  <si>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</si>
  <si>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</si>
  <si>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</si>
  <si>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</si>
  <si>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</si>
  <si>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</si>
  <si>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</si>
  <si>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</si>
  <si>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</si>
  <si>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</si>
  <si>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</si>
  <si>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</si>
  <si>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</si>
  <si>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</si>
  <si>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</si>
  <si>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</si>
  <si>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</si>
  <si>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</si>
  <si>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</si>
  <si>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</si>
  <si>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</si>
  <si>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</si>
  <si>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</si>
  <si>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</si>
  <si>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</si>
  <si>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</si>
  <si>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</si>
  <si>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</si>
  <si>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</si>
  <si>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</si>
  <si>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</si>
  <si>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</si>
  <si>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</si>
  <si>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</si>
  <si>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</si>
  <si>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</si>
  <si>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</si>
  <si>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</si>
  <si>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</si>
  <si>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</si>
  <si>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</si>
  <si>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</si>
  <si>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</si>
  <si>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</si>
  <si>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</si>
  <si>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</si>
  <si>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</si>
  <si>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</si>
  <si>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</si>
  <si>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</si>
  <si>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</si>
  <si>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</si>
  <si>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</si>
  <si>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</si>
  <si>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</si>
  <si>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</si>
  <si>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</si>
  <si>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</si>
  <si>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</si>
  <si>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</si>
  <si>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</si>
  <si>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</si>
  <si>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</si>
  <si>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</si>
  <si>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</si>
  <si>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</si>
  <si>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</si>
  <si>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</si>
  <si>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</si>
  <si>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</si>
  <si>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</si>
  <si>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</si>
  <si>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</si>
  <si>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</si>
  <si>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</si>
  <si>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</si>
  <si>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</si>
  <si>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</si>
  <si>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</si>
  <si>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</si>
  <si>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</si>
  <si>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</si>
  <si>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</si>
  <si>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</si>
  <si>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</si>
  <si>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</si>
  <si>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</si>
  <si>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</si>
  <si>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</si>
  <si>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</si>
  <si>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</si>
  <si>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</si>
  <si>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</si>
  <si>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</si>
  <si>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</si>
  <si>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</si>
  <si>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</si>
  <si>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</si>
  <si>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</si>
  <si>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</si>
  <si>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</si>
  <si>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</si>
  <si>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</si>
  <si>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</si>
  <si>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</si>
  <si>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</si>
  <si>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</si>
  <si>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</si>
  <si>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</si>
  <si>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</si>
  <si>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</si>
  <si>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</si>
  <si>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</si>
  <si>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</si>
  <si>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</si>
  <si>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</si>
  <si>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</si>
  <si>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</si>
  <si>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</si>
  <si>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</si>
  <si>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</si>
  <si>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</si>
  <si>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</si>
  <si>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</si>
  <si>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</si>
  <si>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</si>
  <si>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</si>
  <si>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</si>
  <si>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</si>
  <si>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</si>
  <si>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</si>
  <si>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</si>
  <si>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</si>
  <si>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</si>
  <si>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</si>
  <si>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</si>
  <si>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</si>
  <si>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</si>
  <si>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</si>
  <si>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</si>
  <si>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</si>
  <si>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</si>
  <si>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</si>
  <si>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</si>
  <si>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</si>
  <si>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</si>
  <si>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</si>
  <si>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</si>
  <si>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</si>
  <si>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</si>
  <si>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</si>
  <si>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</si>
  <si>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</si>
  <si>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</si>
  <si>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</si>
  <si>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</si>
  <si>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</si>
  <si>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</si>
  <si>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</si>
  <si>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</si>
  <si>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</si>
  <si>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</si>
  <si>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</si>
  <si>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</si>
  <si>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</si>
  <si>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</si>
  <si>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</si>
  <si>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</si>
  <si>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</si>
  <si>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</si>
  <si>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</si>
  <si>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</si>
  <si>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</si>
  <si>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</si>
  <si>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</si>
  <si>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</si>
  <si>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</si>
  <si>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</si>
  <si>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</si>
  <si>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</si>
  <si>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</si>
  <si>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</si>
  <si>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</si>
  <si>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</si>
  <si>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</si>
  <si>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</si>
  <si>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</si>
  <si>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</si>
  <si>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</si>
  <si>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</si>
  <si>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</si>
  <si>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</si>
  <si>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</si>
  <si>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</si>
  <si>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</si>
  <si>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</si>
  <si>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</si>
  <si>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</si>
  <si>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</si>
  <si>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</si>
  <si>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</si>
  <si>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</si>
  <si>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</si>
  <si>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</si>
  <si>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</si>
  <si>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</si>
  <si>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</si>
  <si>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</si>
  <si>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</si>
  <si>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</si>
  <si>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</si>
  <si>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</si>
  <si>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</si>
  <si>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</si>
  <si>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</si>
  <si>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</si>
  <si>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</si>
  <si>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</si>
  <si>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</si>
  <si>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</si>
  <si>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</si>
  <si>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</si>
  <si>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</si>
  <si>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</si>
  <si>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</si>
  <si>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</si>
  <si>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</si>
  <si>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</si>
  <si>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</si>
  <si>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</si>
  <si>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</si>
  <si>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</si>
  <si>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</si>
  <si>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</si>
  <si>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</si>
  <si>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</si>
  <si>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</si>
  <si>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</si>
  <si>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</si>
  <si>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</si>
  <si>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</si>
  <si>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</si>
  <si>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</si>
  <si>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</si>
  <si>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</si>
  <si>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</si>
  <si>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</si>
  <si>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</si>
  <si>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</si>
  <si>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</si>
  <si>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</si>
  <si>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</si>
  <si>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</si>
  <si>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</si>
  <si>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</si>
  <si>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</si>
  <si>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</si>
  <si>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</si>
  <si>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</si>
  <si>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</si>
  <si>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</si>
  <si>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</si>
  <si>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</si>
  <si>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</si>
  <si>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</si>
  <si>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</si>
  <si>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</si>
  <si>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</si>
  <si>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</si>
  <si>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</si>
  <si>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</si>
  <si>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</si>
  <si>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</si>
  <si>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</si>
  <si>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</si>
  <si>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</si>
  <si>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</si>
  <si>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</si>
  <si>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</si>
  <si>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</si>
  <si>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</si>
  <si>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</si>
  <si>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</si>
  <si>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</si>
  <si>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</si>
  <si>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</si>
  <si>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</si>
  <si>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</si>
  <si>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</si>
  <si>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</si>
  <si>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</si>
  <si>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</si>
  <si>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</si>
  <si>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</si>
  <si>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</si>
  <si>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</si>
  <si>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</si>
  <si>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</si>
  <si>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</si>
  <si>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</si>
  <si>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</si>
  <si>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</si>
  <si>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</si>
  <si>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</si>
  <si>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</si>
  <si>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</si>
  <si>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</si>
  <si>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</si>
  <si>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</si>
  <si>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</si>
  <si>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</si>
  <si>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</si>
  <si>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</si>
  <si>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</si>
  <si>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</si>
  <si>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</si>
  <si>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</si>
  <si>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</si>
  <si>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</si>
  <si>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</si>
  <si>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</si>
  <si>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</si>
  <si>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</si>
  <si>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</si>
  <si>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</si>
  <si>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</si>
  <si>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</si>
  <si>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</si>
  <si>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</si>
  <si>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</si>
  <si>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</si>
  <si>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</si>
  <si>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</si>
  <si>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</si>
  <si>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</si>
  <si>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</si>
  <si>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</si>
  <si>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</si>
  <si>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</si>
  <si>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</si>
  <si>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</si>
  <si>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</si>
  <si>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</si>
  <si>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</si>
  <si>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</si>
  <si>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</si>
  <si>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</si>
  <si>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</si>
  <si>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</si>
  <si>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</si>
  <si>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</si>
  <si>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</si>
  <si>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</si>
  <si>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</si>
  <si>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</si>
  <si>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</si>
  <si>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</si>
  <si>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</si>
  <si>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</si>
  <si>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</si>
  <si>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</si>
  <si>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</si>
  <si>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</si>
  <si>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</si>
  <si>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</si>
  <si>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</si>
  <si>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</si>
  <si>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</si>
  <si>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</si>
  <si>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</si>
  <si>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</si>
  <si>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</si>
  <si>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</si>
  <si>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</si>
  <si>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</si>
  <si>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</si>
  <si>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</si>
  <si>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</si>
  <si>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</si>
  <si>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</si>
  <si>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</si>
  <si>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</si>
  <si>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</si>
  <si>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</si>
  <si>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</si>
  <si>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</si>
  <si>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</si>
  <si>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</si>
  <si>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</si>
  <si>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</si>
  <si>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</si>
  <si>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</si>
  <si>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</si>
  <si>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</si>
  <si>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</si>
  <si>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</si>
  <si>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</si>
  <si>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</si>
  <si>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</si>
  <si>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</si>
  <si>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</si>
  <si>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</si>
  <si>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</si>
  <si>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</si>
  <si>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</si>
  <si>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</si>
  <si>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</si>
  <si>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</si>
  <si>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</si>
  <si>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</si>
  <si>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</si>
  <si>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</si>
  <si>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</si>
  <si>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</si>
  <si>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</si>
  <si>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</si>
  <si>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</si>
  <si>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</si>
  <si>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</si>
  <si>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</si>
  <si>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</si>
  <si>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</si>
  <si>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</si>
  <si>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</si>
  <si>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</si>
  <si>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</si>
  <si>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</si>
  <si>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</si>
  <si>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</si>
  <si>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</si>
  <si>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</si>
  <si>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</si>
  <si>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</si>
  <si>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</si>
  <si>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</si>
  <si>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</si>
  <si>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</si>
  <si>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</si>
  <si>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</si>
  <si>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</si>
  <si>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</si>
  <si>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</si>
  <si>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</si>
  <si>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</si>
  <si>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</si>
  <si>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</si>
  <si>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</si>
  <si>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</si>
  <si>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</si>
  <si>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</si>
  <si>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</si>
  <si>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</si>
  <si>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</si>
  <si>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</si>
  <si>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</si>
  <si>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</si>
  <si>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</si>
  <si>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</si>
  <si>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</si>
  <si>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</si>
  <si>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</si>
  <si>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</si>
  <si>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</si>
  <si>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</si>
  <si>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</si>
  <si>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</si>
  <si>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</si>
  <si>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</si>
  <si>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</si>
  <si>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</si>
  <si>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</si>
  <si>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</si>
  <si>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</si>
  <si>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</si>
  <si>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</si>
  <si>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</si>
  <si>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</si>
  <si>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</si>
  <si>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</si>
  <si>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</si>
  <si>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</si>
  <si>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</si>
  <si>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</si>
  <si>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</si>
  <si>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</si>
  <si>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</si>
  <si>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</si>
  <si>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</si>
  <si>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</si>
  <si>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</si>
  <si>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</si>
  <si>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</si>
  <si>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</si>
  <si>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</si>
  <si>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</si>
  <si>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</si>
  <si>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</si>
  <si>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</si>
  <si>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</si>
  <si>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</si>
  <si>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</si>
  <si>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</si>
  <si>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</si>
  <si>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</si>
  <si>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</si>
  <si>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</si>
  <si>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</si>
  <si>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</si>
  <si>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</si>
  <si>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</si>
  <si>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</si>
  <si>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</si>
  <si>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</si>
  <si>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</si>
  <si>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</si>
  <si>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</si>
  <si>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</si>
  <si>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</si>
  <si>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</si>
  <si>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</si>
  <si>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</si>
  <si>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</si>
  <si>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</si>
  <si>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</si>
  <si>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</si>
  <si>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</si>
  <si>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</si>
  <si>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</si>
  <si>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</si>
  <si>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</si>
  <si>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</si>
  <si>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</si>
  <si>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</si>
  <si>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</si>
  <si>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</si>
  <si>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</si>
  <si>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</si>
  <si>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</si>
  <si>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</si>
  <si>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</si>
  <si>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</si>
  <si>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</si>
  <si>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</si>
  <si>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</si>
  <si>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</si>
  <si>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</si>
  <si>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</si>
  <si>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</si>
  <si>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</si>
  <si>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</si>
  <si>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</si>
  <si>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</si>
  <si>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</si>
  <si>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</si>
  <si>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</si>
  <si>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</si>
  <si>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</si>
  <si>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</si>
  <si>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</si>
  <si>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</si>
  <si>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</si>
  <si>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</si>
  <si>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</si>
  <si>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</si>
  <si>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</si>
  <si>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</si>
  <si>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</si>
  <si>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</si>
  <si>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</si>
  <si>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</si>
  <si>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</si>
  <si>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</si>
  <si>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</si>
  <si>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</si>
  <si>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</si>
  <si>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</si>
  <si>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</si>
  <si>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</si>
  <si>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</si>
  <si>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</si>
  <si>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</si>
  <si>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</si>
  <si>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</si>
  <si>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</si>
  <si>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</si>
  <si>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</si>
  <si>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</si>
  <si>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</si>
  <si>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</si>
  <si>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</si>
  <si>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</si>
  <si>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</si>
  <si>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</si>
  <si>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</si>
  <si>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</si>
  <si>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</si>
  <si>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</si>
  <si>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</si>
  <si>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</si>
  <si>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</si>
  <si>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</si>
  <si>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</si>
  <si>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</si>
  <si>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</si>
  <si>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</si>
  <si>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</si>
  <si>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</si>
  <si>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</si>
  <si>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</si>
  <si>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</si>
  <si>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</si>
  <si>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</si>
  <si>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</si>
  <si>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</si>
  <si>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</si>
  <si>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</si>
  <si>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</si>
  <si>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</si>
  <si>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</si>
  <si>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</si>
  <si>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</si>
  <si>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</si>
  <si>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</si>
  <si>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</si>
  <si>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</si>
  <si>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</si>
  <si>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</si>
  <si>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</si>
  <si>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</si>
  <si>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</si>
  <si>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</si>
  <si>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</si>
  <si>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</si>
  <si>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</si>
  <si>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</si>
  <si>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</si>
  <si>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</si>
  <si>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</si>
  <si>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</si>
  <si>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</si>
  <si>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</si>
  <si>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</si>
  <si>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</si>
  <si>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</si>
  <si>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</si>
  <si>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</si>
  <si>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</si>
  <si>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</si>
  <si>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</si>
  <si>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</si>
  <si>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</si>
  <si>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</si>
  <si>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</si>
  <si>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</si>
  <si>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</si>
  <si>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</si>
  <si>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</si>
  <si>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</si>
  <si>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</si>
  <si>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</si>
  <si>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</si>
  <si>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</si>
  <si>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</si>
  <si>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</si>
  <si>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</si>
  <si>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</si>
  <si>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</si>
  <si>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</si>
  <si>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</si>
  <si>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</si>
  <si>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</si>
  <si>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</si>
  <si>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</si>
  <si>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</si>
  <si>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</si>
  <si>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</si>
  <si>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</si>
  <si>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</si>
  <si>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</si>
  <si>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</si>
  <si>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</si>
  <si>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</si>
  <si>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</si>
  <si>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</si>
  <si>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</si>
  <si>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</si>
  <si>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</si>
  <si>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</si>
  <si>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</si>
  <si>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</si>
  <si>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</si>
  <si>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</si>
  <si>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</si>
  <si>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</si>
  <si>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</si>
  <si>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</si>
  <si>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</si>
  <si>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</si>
  <si>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</si>
  <si>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</si>
  <si>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</si>
  <si>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</si>
  <si>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</si>
  <si>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</si>
  <si>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</si>
  <si>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</si>
  <si>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</si>
  <si>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</si>
  <si>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</si>
  <si>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</si>
  <si>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</si>
  <si>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</si>
  <si>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</si>
  <si>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</si>
  <si>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</si>
  <si>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</si>
  <si>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</si>
  <si>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</si>
  <si>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</si>
  <si>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</si>
  <si>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</si>
  <si>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</si>
  <si>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</si>
  <si>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</si>
  <si>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</si>
  <si>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</si>
  <si>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</si>
  <si>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</si>
  <si>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</si>
  <si>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</si>
  <si>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</si>
  <si>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</si>
  <si>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</si>
  <si>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</si>
  <si>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</si>
  <si>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</si>
  <si>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</si>
  <si>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</si>
  <si>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</si>
  <si>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</si>
  <si>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</si>
  <si>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</si>
  <si>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</si>
  <si>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</si>
  <si>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</si>
  <si>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</si>
  <si>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</si>
  <si>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</si>
  <si>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</si>
  <si>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</si>
  <si>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</si>
  <si>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</si>
  <si>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</si>
  <si>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</si>
  <si>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</si>
  <si>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</si>
  <si>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</si>
  <si>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</si>
  <si>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</si>
  <si>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</si>
  <si>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</si>
  <si>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</si>
  <si>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</si>
  <si>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</si>
  <si>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</si>
  <si>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</si>
  <si>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</si>
  <si>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</si>
  <si>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</si>
  <si>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</si>
  <si>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</si>
  <si>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</si>
  <si>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</si>
  <si>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</si>
  <si>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</si>
  <si>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</si>
  <si>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</si>
  <si>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</si>
  <si>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</si>
  <si>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</si>
  <si>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</si>
  <si>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</si>
  <si>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</si>
  <si>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</si>
  <si>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</si>
  <si>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</si>
  <si>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</si>
  <si>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</si>
  <si>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</si>
  <si>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</si>
  <si>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</si>
  <si>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</si>
  <si>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</si>
  <si>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</si>
  <si>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</si>
  <si>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</si>
  <si>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</si>
  <si>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</si>
  <si>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</si>
  <si>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</si>
  <si>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</si>
  <si>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</si>
  <si>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</si>
  <si>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</si>
  <si>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</si>
  <si>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</si>
  <si>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</si>
  <si>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</si>
  <si>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</si>
  <si>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</si>
  <si>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</si>
  <si>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</si>
  <si>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</si>
  <si>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</si>
  <si>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</si>
  <si>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</si>
  <si>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</si>
  <si>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</si>
  <si>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</si>
  <si>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</si>
  <si>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</si>
  <si>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</si>
  <si>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</si>
  <si>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</si>
  <si>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</si>
  <si>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</si>
  <si>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</si>
  <si>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</si>
  <si>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</si>
  <si>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</si>
  <si>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</si>
  <si>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</si>
  <si>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</si>
  <si>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</si>
  <si>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</si>
  <si>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</si>
  <si>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</si>
  <si>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</si>
  <si>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</si>
  <si>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</si>
  <si>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</si>
  <si>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</si>
  <si>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</si>
  <si>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</si>
  <si>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</si>
  <si>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</si>
  <si>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</si>
  <si>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</si>
  <si>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</si>
  <si>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</si>
  <si>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</si>
  <si>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</si>
  <si>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</si>
  <si>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</si>
  <si>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</si>
  <si>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</si>
  <si>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</si>
  <si>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</si>
  <si>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</si>
  <si>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</si>
  <si>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</si>
  <si>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</si>
  <si>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</si>
  <si>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</si>
  <si>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</si>
  <si>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</si>
  <si>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</si>
  <si>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</si>
  <si>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</si>
  <si>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</si>
  <si>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</si>
  <si>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</si>
  <si>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</si>
  <si>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</si>
  <si>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</si>
  <si>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</si>
  <si>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</si>
  <si>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</si>
  <si>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</si>
  <si>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</si>
  <si>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</si>
  <si>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</si>
  <si>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</si>
  <si>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</si>
  <si>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</si>
  <si>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</si>
  <si>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</si>
  <si>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</si>
  <si>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</si>
  <si>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</si>
  <si>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</si>
  <si>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</si>
  <si>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</si>
  <si>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</si>
  <si>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</si>
  <si>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</si>
  <si>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</si>
  <si>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</si>
  <si>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</si>
  <si>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</si>
  <si>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</si>
  <si>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</si>
  <si>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</si>
  <si>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</si>
  <si>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</si>
  <si>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</si>
  <si>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</si>
  <si>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</si>
  <si>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</si>
  <si>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</si>
  <si>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</si>
  <si>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</si>
  <si>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</si>
  <si>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</si>
  <si>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</si>
  <si>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</si>
  <si>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</si>
  <si>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</si>
  <si>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</si>
  <si>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</si>
  <si>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</si>
  <si>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</si>
  <si>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</si>
  <si>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</si>
  <si>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</si>
  <si>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</si>
  <si>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</si>
  <si>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</si>
  <si>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</si>
  <si>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</si>
  <si>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</si>
  <si>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</si>
  <si>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</si>
  <si>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</si>
  <si>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</si>
  <si>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</si>
  <si>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</si>
  <si>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</si>
  <si>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</si>
  <si>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</si>
  <si>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</si>
  <si>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</si>
  <si>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</si>
  <si>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</si>
  <si>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</si>
  <si>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</si>
  <si>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</si>
  <si>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</si>
  <si>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</si>
  <si>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</si>
  <si>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</si>
  <si>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</si>
  <si>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</si>
  <si>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</si>
  <si>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</si>
  <si>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</si>
  <si>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</si>
  <si>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</si>
  <si>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</si>
  <si>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</si>
  <si>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</si>
  <si>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</si>
  <si>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</si>
  <si>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</si>
  <si>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</si>
  <si>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</si>
  <si>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</si>
  <si>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</si>
  <si>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</si>
  <si>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</si>
  <si>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</si>
  <si>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</si>
  <si>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</si>
  <si>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</si>
  <si>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</si>
  <si>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</si>
  <si>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</si>
  <si>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</si>
  <si>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</si>
  <si>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</si>
  <si>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</si>
  <si>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</si>
  <si>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</si>
  <si>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</si>
  <si>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</si>
  <si>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</si>
  <si>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</si>
  <si>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</si>
  <si>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</si>
  <si>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</si>
  <si>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</si>
  <si>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</si>
  <si>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</si>
  <si>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</si>
  <si>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</si>
  <si>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</si>
  <si>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</si>
  <si>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</si>
  <si>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</si>
  <si>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</si>
  <si>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</si>
  <si>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</si>
  <si>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</si>
  <si>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</si>
  <si>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</si>
  <si>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</si>
  <si>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</si>
  <si>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</si>
  <si>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</si>
  <si>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</si>
  <si>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</si>
  <si>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</si>
  <si>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</si>
  <si>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</si>
  <si>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</si>
  <si>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</si>
  <si>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</si>
  <si>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</si>
  <si>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</si>
  <si>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</si>
  <si>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</si>
  <si>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</si>
  <si>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</si>
  <si>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</si>
  <si>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</si>
  <si>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</si>
  <si>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</si>
  <si>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</si>
  <si>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</si>
  <si>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</si>
  <si>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</si>
  <si>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</si>
  <si>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</si>
  <si>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</si>
  <si>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</si>
  <si>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</si>
  <si>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</si>
  <si>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</si>
  <si>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</si>
  <si>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</si>
  <si>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</si>
  <si>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</si>
  <si>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</si>
  <si>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</si>
  <si>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</si>
  <si>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</si>
  <si>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</si>
  <si>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</si>
  <si>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</si>
  <si>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</si>
  <si>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</si>
  <si>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</si>
  <si>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</si>
  <si>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</si>
  <si>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</si>
  <si>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</si>
  <si>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</si>
  <si>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</si>
  <si>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</si>
  <si>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</si>
  <si>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</si>
  <si>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</si>
  <si>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</si>
  <si>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</si>
  <si>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</si>
  <si>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</si>
  <si>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</si>
  <si>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</si>
  <si>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</si>
  <si>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</si>
  <si>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</si>
  <si>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</si>
  <si>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</si>
  <si>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</si>
  <si>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</si>
  <si>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</si>
  <si>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</si>
  <si>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</si>
  <si>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</si>
  <si>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</si>
  <si>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</si>
  <si>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</si>
  <si>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</si>
  <si>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</si>
  <si>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</si>
  <si>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</si>
  <si>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</si>
  <si>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</si>
  <si>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</si>
  <si>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</si>
  <si>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</si>
  <si>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</si>
  <si>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</si>
  <si>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</si>
  <si>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</si>
  <si>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</si>
  <si>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</si>
  <si>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</si>
  <si>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</si>
  <si>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</si>
  <si>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</si>
  <si>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</si>
  <si>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</si>
  <si>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</si>
  <si>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</si>
  <si>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</si>
  <si>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</si>
  <si>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</si>
  <si>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</si>
  <si>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</si>
  <si>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</si>
  <si>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</si>
  <si>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</si>
  <si>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</si>
  <si>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</si>
  <si>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</si>
  <si>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</si>
  <si>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</si>
  <si>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</si>
  <si>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</si>
  <si>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</si>
  <si>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</si>
  <si>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</si>
  <si>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</si>
  <si>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</si>
  <si>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</si>
  <si>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</si>
  <si>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</si>
  <si>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</si>
  <si>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</si>
  <si>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</si>
  <si>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</si>
  <si>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</si>
  <si>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</si>
  <si>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</si>
  <si>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</si>
  <si>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</si>
  <si>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</si>
  <si>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</si>
  <si>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</si>
  <si>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</si>
  <si>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</si>
  <si>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</si>
  <si>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</si>
  <si>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</si>
  <si>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</si>
  <si>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</si>
  <si>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</si>
  <si>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</si>
  <si>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</si>
  <si>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</si>
  <si>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</si>
  <si>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</si>
  <si>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</si>
  <si>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</si>
  <si>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</si>
  <si>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</si>
  <si>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</si>
  <si>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</si>
  <si>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</si>
  <si>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</si>
  <si>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</si>
  <si>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</si>
  <si>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</si>
  <si>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</si>
  <si>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</si>
  <si>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</si>
  <si>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</si>
  <si>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</si>
  <si>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</si>
  <si>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</si>
  <si>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</si>
  <si>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</si>
  <si>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</si>
  <si>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</si>
  <si>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</si>
  <si>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</si>
  <si>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</si>
  <si>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</si>
  <si>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</si>
  <si>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</si>
  <si>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</si>
  <si>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</si>
  <si>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</si>
  <si>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</si>
  <si>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</si>
  <si>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</si>
  <si>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</si>
  <si>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</si>
  <si>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</si>
  <si>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</si>
  <si>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</si>
  <si>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</si>
  <si>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</si>
  <si>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</si>
  <si>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</si>
  <si>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</si>
  <si>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</si>
  <si>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</si>
  <si>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</si>
  <si>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</si>
  <si>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</si>
  <si>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</si>
  <si>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</si>
  <si>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</si>
  <si>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</si>
  <si>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</si>
  <si>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</si>
  <si>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</si>
  <si>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</si>
  <si>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</si>
  <si>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</si>
  <si>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</si>
  <si>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</si>
  <si>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</si>
  <si>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</si>
  <si>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</si>
  <si>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</si>
  <si>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</si>
  <si>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</si>
  <si>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</si>
  <si>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</si>
  <si>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</si>
  <si>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</si>
  <si>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</si>
  <si>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</si>
  <si>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</si>
  <si>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</si>
  <si>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</si>
  <si>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</si>
  <si>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</si>
  <si>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</si>
  <si>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</si>
  <si>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</si>
  <si>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</si>
  <si>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</si>
  <si>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</si>
  <si>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</si>
  <si>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</si>
  <si>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</si>
  <si>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</si>
  <si>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</si>
  <si>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</si>
  <si>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</si>
  <si>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</si>
  <si>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</si>
  <si>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</si>
  <si>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</si>
  <si>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</si>
  <si>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</si>
  <si>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</si>
  <si>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</si>
  <si>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</si>
  <si>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</si>
  <si>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</si>
  <si>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</si>
  <si>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</si>
  <si>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</si>
  <si>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</si>
  <si>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</si>
  <si>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</si>
  <si>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</si>
  <si>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</si>
  <si>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</si>
  <si>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</si>
  <si>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</si>
  <si>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</si>
  <si>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</si>
  <si>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</si>
  <si>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</si>
  <si>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</si>
  <si>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</si>
  <si>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</si>
  <si>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</si>
  <si>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</si>
  <si>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</si>
  <si>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</si>
  <si>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</si>
  <si>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</si>
  <si>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</si>
  <si>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</si>
  <si>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</si>
  <si>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</si>
  <si>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</si>
  <si>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</si>
  <si>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</si>
  <si>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</si>
  <si>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</si>
  <si>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</si>
  <si>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</si>
  <si>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</si>
  <si>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</si>
  <si>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</si>
  <si>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</si>
  <si>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</si>
  <si>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</si>
  <si>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</si>
  <si>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</si>
  <si>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</si>
  <si>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</si>
  <si>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</si>
  <si>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</si>
  <si>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</si>
  <si>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</si>
  <si>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</si>
  <si>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</si>
  <si>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</si>
  <si>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</si>
  <si>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</si>
  <si>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</si>
  <si>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</si>
  <si>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</si>
  <si>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</si>
  <si>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</si>
  <si>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</si>
  <si>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</si>
  <si>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</si>
  <si>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</si>
  <si>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</si>
  <si>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</si>
  <si>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</si>
  <si>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</si>
  <si>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</si>
  <si>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</si>
  <si>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</si>
  <si>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</si>
  <si>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</si>
  <si>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</si>
  <si>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</si>
  <si>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</si>
  <si>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</si>
  <si>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</si>
  <si>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</si>
  <si>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</si>
  <si>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</si>
  <si>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</si>
  <si>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</si>
  <si>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</si>
  <si>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</si>
  <si>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</si>
  <si>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</si>
  <si>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</si>
  <si>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</si>
  <si>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</si>
  <si>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</si>
  <si>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</si>
  <si>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</si>
  <si>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</si>
  <si>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</si>
  <si>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</si>
  <si>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</si>
  <si>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</si>
  <si>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</si>
  <si>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</si>
  <si>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</si>
  <si>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</si>
  <si>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</si>
  <si>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</si>
  <si>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</si>
  <si>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</si>
  <si>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</si>
  <si>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</si>
  <si>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</si>
  <si>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</si>
  <si>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</si>
  <si>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</si>
  <si>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</si>
  <si>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</si>
  <si>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</si>
  <si>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</si>
  <si>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</si>
  <si>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</si>
  <si>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</si>
  <si>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</si>
  <si>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</si>
  <si>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</si>
  <si>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</si>
  <si>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</si>
  <si>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</si>
  <si>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</si>
  <si>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</si>
  <si>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</si>
  <si>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</si>
  <si>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</si>
  <si>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</si>
  <si>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</si>
  <si>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</si>
  <si>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</si>
  <si>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</si>
  <si>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</si>
  <si>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</si>
  <si>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</si>
  <si>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</si>
  <si>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</si>
  <si>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</si>
  <si>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</si>
  <si>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</si>
  <si>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</si>
  <si>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</si>
  <si>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</si>
  <si>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</si>
  <si>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</si>
  <si>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</si>
  <si>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</si>
  <si>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</si>
  <si>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</si>
  <si>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</si>
  <si>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</si>
  <si>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</si>
  <si>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</si>
  <si>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</si>
  <si>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</si>
  <si>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</si>
  <si>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</si>
  <si>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</si>
  <si>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</si>
  <si>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</si>
  <si>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</si>
  <si>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</si>
  <si>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</si>
  <si>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</si>
  <si>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</si>
  <si>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</si>
  <si>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</si>
  <si>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</si>
  <si>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</si>
  <si>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</si>
  <si>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</si>
  <si>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</si>
  <si>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</si>
  <si>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</si>
  <si>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</si>
  <si>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</si>
  <si>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</si>
  <si>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</si>
  <si>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</si>
  <si>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</si>
  <si>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</si>
  <si>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</si>
  <si>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</si>
  <si>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</si>
  <si>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</si>
  <si>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</si>
  <si>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</si>
  <si>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</si>
  <si>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</si>
  <si>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</si>
  <si>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</si>
  <si>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</si>
  <si>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</si>
  <si>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</si>
  <si>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</si>
  <si>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</si>
  <si>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</si>
  <si>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</si>
  <si>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</si>
  <si>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</si>
  <si>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</si>
  <si>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</si>
  <si>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</si>
  <si>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</si>
  <si>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</si>
  <si>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</si>
  <si>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</si>
  <si>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</si>
  <si>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</si>
  <si>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</si>
  <si>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</si>
  <si>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</si>
  <si>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</si>
  <si>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</si>
  <si>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</si>
  <si>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</si>
  <si>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</si>
  <si>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</si>
  <si>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</si>
  <si>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</si>
  <si>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</si>
  <si>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</si>
  <si>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</si>
  <si>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</si>
  <si>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</si>
  <si>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</si>
  <si>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</si>
  <si>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</si>
  <si>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</si>
  <si>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</si>
  <si>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</si>
  <si>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</si>
  <si>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</si>
  <si>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</si>
  <si>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</si>
  <si>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</si>
  <si>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</si>
  <si>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</si>
  <si>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</si>
  <si>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</si>
  <si>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</si>
  <si>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</si>
  <si>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</si>
  <si>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</si>
  <si>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</si>
  <si>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</si>
  <si>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</si>
  <si>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</si>
  <si>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</si>
  <si>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</si>
  <si>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</si>
  <si>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</si>
  <si>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</si>
  <si>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</si>
  <si>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</si>
  <si>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</si>
  <si>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</si>
  <si>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</si>
  <si>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</si>
  <si>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</si>
  <si>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</si>
  <si>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</si>
  <si>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</si>
  <si>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</si>
  <si>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</si>
  <si>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</si>
  <si>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</si>
  <si>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</si>
  <si>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</si>
  <si>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</si>
  <si>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</si>
  <si>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</si>
  <si>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</si>
  <si>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</si>
  <si>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</si>
  <si>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</si>
  <si>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</si>
  <si>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</si>
  <si>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</si>
  <si>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</si>
  <si>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</si>
  <si>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</si>
  <si>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</si>
  <si>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</si>
  <si>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</si>
  <si>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</si>
  <si>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</si>
  <si>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</si>
  <si>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</si>
  <si>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</si>
  <si>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</si>
  <si>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</si>
  <si>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</si>
  <si>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</si>
  <si>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</si>
  <si>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</si>
  <si>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</si>
  <si>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</si>
  <si>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</si>
  <si>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</si>
  <si>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</si>
  <si>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</si>
  <si>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</si>
  <si>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</si>
  <si>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</si>
  <si>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</si>
  <si>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</si>
  <si>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</si>
  <si>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</si>
  <si>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</si>
  <si>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</si>
  <si>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</si>
  <si>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</si>
  <si>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</si>
  <si>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</si>
  <si>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</si>
  <si>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</si>
  <si>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</si>
  <si>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</si>
  <si>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</si>
  <si>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</si>
  <si>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</si>
  <si>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</si>
  <si>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</si>
  <si>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</si>
  <si>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</si>
  <si>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</si>
  <si>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</si>
  <si>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</si>
  <si>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</si>
  <si>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</si>
  <si>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</si>
  <si>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</si>
  <si>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</si>
  <si>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</si>
  <si>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</si>
  <si>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</si>
  <si>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</si>
  <si>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</si>
  <si>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</si>
  <si>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</si>
  <si>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</si>
  <si>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</si>
  <si>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</si>
  <si>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</si>
  <si>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</si>
  <si>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</si>
  <si>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</si>
  <si>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</si>
  <si>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</si>
  <si>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</si>
  <si>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</si>
  <si>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</si>
  <si>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</si>
  <si>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</si>
  <si>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</si>
  <si>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</si>
  <si>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</si>
  <si>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</si>
  <si>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</si>
  <si>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</si>
  <si>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</si>
  <si>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</si>
  <si>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</si>
  <si>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</si>
  <si>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</si>
  <si>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</si>
  <si>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</si>
  <si>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</si>
  <si>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</si>
  <si>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</si>
  <si>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</si>
  <si>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</si>
  <si>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</si>
  <si>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</si>
  <si>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</si>
  <si>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</si>
  <si>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</si>
  <si>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</si>
  <si>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</si>
  <si>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</si>
  <si>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</si>
  <si>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</si>
  <si>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</si>
  <si>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</si>
  <si>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</si>
  <si>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</si>
  <si>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</si>
  <si>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</si>
  <si>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</si>
  <si>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</si>
  <si>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</si>
  <si>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</si>
  <si>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</si>
  <si>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</si>
  <si>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</si>
  <si>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</si>
  <si>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</si>
  <si>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</si>
  <si>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</si>
  <si>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</si>
  <si>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</si>
  <si>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</si>
  <si>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</si>
  <si>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</si>
  <si>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</si>
  <si>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</si>
  <si>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</si>
  <si>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</si>
  <si>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</si>
  <si>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</si>
  <si>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</si>
  <si>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</si>
  <si>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</si>
  <si>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</si>
  <si>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</si>
  <si>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</si>
  <si>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</si>
  <si>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</si>
  <si>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</si>
  <si>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</si>
  <si>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</si>
  <si>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</si>
  <si>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</si>
  <si>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</si>
  <si>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</si>
  <si>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</si>
  <si>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</si>
  <si>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</si>
  <si>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</si>
  <si>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</si>
  <si>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</si>
  <si>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</si>
  <si>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</si>
  <si>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</si>
  <si>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</si>
  <si>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</si>
  <si>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</si>
  <si>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</si>
  <si>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</si>
  <si>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</si>
  <si>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</si>
  <si>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</si>
  <si>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</si>
  <si>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</si>
  <si>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</si>
  <si>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</si>
  <si>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</si>
  <si>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</si>
  <si>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</si>
  <si>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</si>
  <si>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</si>
  <si>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</si>
  <si>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</si>
  <si>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</si>
  <si>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</si>
  <si>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</si>
  <si>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</si>
  <si>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</si>
  <si>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</si>
  <si>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</si>
  <si>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</si>
  <si>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</si>
  <si>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</si>
  <si>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</si>
  <si>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</si>
  <si>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</si>
  <si>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</si>
  <si>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</si>
  <si>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</si>
  <si>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</si>
  <si>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</si>
  <si>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</si>
  <si>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</si>
  <si>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</si>
  <si>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</si>
  <si>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</si>
  <si>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</si>
  <si>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</si>
  <si>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</si>
  <si>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</si>
  <si>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</si>
  <si>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</si>
  <si>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</si>
  <si>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</si>
  <si>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</si>
  <si>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</si>
  <si>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</si>
  <si>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</si>
  <si>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</si>
  <si>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</si>
  <si>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</si>
  <si>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</si>
  <si>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</si>
  <si>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</si>
  <si>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</si>
  <si>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</si>
  <si>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</si>
  <si>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</si>
  <si>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</si>
  <si>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</si>
  <si>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</si>
  <si>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</si>
  <si>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</si>
  <si>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</si>
  <si>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</si>
  <si>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</si>
  <si>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</si>
  <si>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</si>
  <si>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</si>
  <si>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</si>
  <si>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</si>
  <si>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</si>
  <si>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</si>
  <si>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</si>
  <si>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</si>
  <si>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</si>
  <si>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</si>
  <si>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</si>
  <si>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</si>
  <si>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</si>
  <si>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</si>
  <si>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</si>
  <si>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</si>
  <si>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</si>
  <si>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</si>
  <si>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</si>
  <si>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</si>
  <si>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</si>
  <si>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</si>
  <si>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</si>
  <si>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</si>
  <si>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</si>
  <si>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</si>
  <si>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</si>
  <si>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</si>
  <si>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</si>
  <si>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</si>
  <si>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</si>
  <si>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</si>
  <si>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</si>
  <si>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</si>
  <si>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</si>
  <si>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</si>
  <si>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</si>
  <si>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</si>
  <si>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</si>
  <si>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</si>
  <si>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</si>
  <si>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</si>
  <si>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</si>
  <si>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</si>
  <si>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</si>
  <si>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</si>
  <si>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</si>
  <si>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</si>
  <si>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</si>
  <si>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</si>
  <si>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</si>
  <si>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</si>
  <si>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</si>
  <si>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</si>
  <si>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</si>
  <si>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</si>
  <si>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</si>
  <si>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</si>
  <si>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</si>
  <si>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</si>
  <si>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</si>
  <si>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</si>
  <si>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</si>
  <si>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</si>
  <si>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</si>
  <si>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</si>
  <si>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</si>
  <si>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</si>
  <si>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</si>
  <si>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</si>
  <si>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</si>
  <si>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</si>
  <si>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</si>
  <si>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</si>
  <si>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</si>
  <si>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</si>
  <si>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</si>
  <si>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</si>
  <si>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</si>
  <si>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</si>
  <si>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</si>
  <si>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</si>
  <si>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</si>
  <si>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</si>
  <si>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</si>
  <si>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</si>
  <si>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</si>
  <si>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</si>
  <si>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</si>
  <si>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</si>
  <si>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</si>
  <si>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</si>
  <si>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</si>
  <si>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</si>
  <si>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</si>
  <si>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</si>
  <si>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</si>
  <si>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</si>
  <si>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</si>
  <si>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</si>
  <si>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</si>
  <si>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</si>
  <si>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</si>
  <si>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</si>
  <si>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</si>
  <si>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</si>
  <si>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</si>
  <si>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</si>
  <si>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</si>
  <si>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</si>
  <si>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</si>
  <si>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</si>
  <si>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</si>
  <si>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</si>
  <si>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</si>
  <si>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</si>
  <si>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</si>
  <si>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</si>
  <si>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</si>
  <si>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</si>
  <si>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</si>
  <si>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</si>
  <si>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</si>
  <si>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</si>
  <si>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</si>
  <si>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</si>
  <si>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</si>
  <si>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</si>
  <si>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</si>
  <si>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</si>
  <si>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</si>
  <si>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</si>
  <si>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</si>
  <si>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</si>
  <si>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</si>
  <si>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</si>
  <si>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</si>
  <si>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</si>
  <si>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</si>
  <si>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</si>
  <si>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</si>
  <si>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</si>
  <si>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</si>
  <si>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</si>
  <si>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</si>
  <si>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</si>
  <si>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</si>
  <si>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</si>
  <si>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</si>
  <si>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</si>
  <si>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</si>
  <si>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</si>
  <si>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</si>
  <si>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</si>
  <si>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</si>
  <si>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</si>
  <si>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</si>
  <si>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</si>
  <si>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</si>
  <si>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</si>
  <si>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</si>
  <si>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</si>
  <si>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</si>
  <si>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</si>
  <si>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</si>
  <si>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</si>
  <si>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</si>
  <si>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</si>
  <si>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</si>
  <si>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</si>
  <si>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</si>
  <si>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</si>
  <si>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</si>
  <si>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</si>
  <si>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</si>
  <si>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</si>
  <si>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</si>
  <si>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</si>
  <si>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</si>
  <si>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</si>
  <si>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</si>
  <si>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</si>
  <si>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</si>
  <si>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</si>
  <si>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</si>
  <si>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</si>
  <si>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</si>
  <si>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</si>
  <si>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</si>
  <si>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</si>
  <si>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</si>
  <si>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</si>
  <si>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</si>
  <si>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</si>
  <si>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</si>
  <si>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</si>
  <si>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</si>
  <si>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</si>
  <si>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</si>
  <si>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</si>
  <si>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</si>
  <si>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</si>
  <si>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</si>
  <si>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</si>
  <si>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</si>
  <si>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</si>
  <si>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</si>
  <si>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</si>
  <si>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</si>
  <si>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</si>
  <si>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</si>
  <si>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</si>
  <si>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</si>
  <si>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</si>
  <si>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</si>
  <si>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</si>
  <si>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</si>
  <si>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</si>
  <si>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</si>
  <si>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</si>
  <si>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</si>
  <si>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</si>
  <si>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</si>
  <si>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</si>
  <si>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</si>
  <si>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</si>
  <si>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</si>
  <si>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</si>
  <si>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</si>
  <si>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</si>
  <si>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</si>
  <si>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</si>
  <si>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</si>
  <si>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</si>
  <si>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</si>
  <si>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</si>
  <si>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</si>
  <si>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</si>
  <si>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</si>
  <si>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</si>
  <si>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</si>
  <si>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</si>
  <si>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</si>
  <si>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</si>
  <si>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</si>
  <si>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</si>
  <si>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</si>
  <si>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</si>
  <si>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</si>
  <si>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</si>
  <si>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</si>
  <si>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</si>
  <si>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</si>
  <si>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</si>
  <si>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</si>
  <si>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</si>
  <si>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</si>
  <si>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</si>
  <si>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</si>
  <si>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</si>
  <si>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</si>
  <si>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</si>
  <si>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</si>
  <si>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</si>
  <si>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</si>
  <si>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</si>
  <si>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</si>
  <si>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</si>
  <si>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</si>
  <si>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</si>
  <si>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</si>
  <si>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</si>
  <si>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</si>
  <si>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</si>
  <si>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</si>
  <si>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</si>
  <si>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</si>
  <si>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</si>
  <si>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</si>
  <si>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</si>
  <si>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</si>
  <si>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</si>
  <si>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</si>
  <si>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</si>
  <si>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</si>
  <si>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</si>
  <si>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</si>
  <si>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</si>
  <si>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</si>
  <si>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</si>
  <si>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</si>
  <si>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</si>
  <si>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</si>
  <si>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</si>
  <si>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</si>
  <si>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</si>
  <si>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</si>
  <si>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</si>
  <si>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</si>
  <si>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</si>
  <si>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</si>
  <si>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</si>
  <si>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</si>
  <si>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</si>
  <si>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</si>
  <si>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</si>
  <si>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</si>
  <si>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</si>
  <si>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</si>
  <si>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</si>
  <si>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</si>
  <si>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</si>
  <si>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</si>
  <si>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</si>
  <si>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</si>
  <si>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</si>
  <si>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</si>
  <si>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</si>
  <si>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</si>
  <si>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</si>
  <si>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</si>
  <si>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</si>
  <si>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</si>
  <si>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</si>
  <si>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</si>
  <si>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</si>
  <si>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</si>
  <si>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</si>
  <si>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</si>
  <si>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</si>
  <si>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</si>
  <si>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</si>
  <si>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</si>
  <si>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</si>
  <si>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</si>
  <si>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</si>
  <si>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</si>
  <si>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</si>
  <si>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</si>
  <si>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</si>
  <si>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</si>
  <si>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</si>
  <si>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</si>
  <si>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</si>
  <si>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</si>
  <si>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</si>
  <si>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</si>
  <si>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</si>
  <si>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</si>
  <si>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</si>
  <si>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</si>
  <si>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</si>
  <si>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</si>
  <si>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</si>
  <si>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</si>
  <si>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</si>
  <si>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</si>
  <si>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</si>
  <si>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</si>
  <si>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</si>
  <si>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</si>
  <si>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</si>
  <si>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</si>
  <si>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</si>
  <si>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</si>
  <si>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</si>
  <si>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</si>
  <si>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</si>
  <si>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</si>
  <si>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</si>
  <si>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</si>
  <si>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</si>
  <si>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</si>
  <si>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</si>
  <si>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</si>
  <si>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</si>
  <si>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</si>
  <si>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</si>
  <si>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</si>
  <si>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</si>
  <si>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</si>
  <si>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</si>
  <si>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</si>
  <si>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</si>
  <si>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</si>
  <si>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</si>
  <si>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</si>
  <si>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</si>
  <si>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</si>
  <si>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</si>
  <si>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</si>
  <si>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</si>
  <si>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</si>
  <si>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</si>
  <si>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</si>
  <si>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</si>
  <si>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</si>
  <si>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</si>
  <si>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</si>
  <si>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</si>
  <si>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</si>
  <si>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</si>
  <si>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</si>
  <si>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</si>
  <si>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</si>
  <si>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</si>
  <si>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</si>
  <si>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</si>
  <si>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</si>
  <si>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</si>
  <si>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</si>
  <si>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</si>
  <si>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</si>
  <si>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</si>
  <si>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</si>
  <si>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</si>
  <si>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</si>
  <si>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</si>
  <si>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</si>
  <si>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</si>
  <si>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</si>
  <si>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</si>
  <si>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</si>
  <si>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</si>
  <si>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</si>
  <si>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</si>
  <si>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</si>
  <si>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</si>
  <si>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</si>
  <si>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</si>
  <si>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</si>
  <si>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</si>
  <si>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</si>
  <si>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</si>
  <si>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</si>
  <si>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</si>
  <si>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</si>
  <si>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</si>
  <si>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</si>
  <si>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</si>
  <si>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</si>
  <si>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</si>
  <si>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</si>
  <si>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</si>
  <si>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</si>
  <si>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</si>
  <si>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</si>
  <si>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</si>
  <si>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</si>
  <si>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</si>
  <si>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</si>
  <si>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</si>
  <si>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</si>
  <si>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</si>
  <si>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</si>
  <si>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</si>
  <si>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</si>
  <si>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</si>
  <si>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</si>
  <si>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</si>
  <si>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</si>
  <si>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</si>
  <si>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</si>
  <si>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</si>
  <si>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</si>
  <si>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</si>
  <si>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</si>
  <si>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</si>
  <si>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</si>
  <si>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</si>
  <si>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</si>
  <si>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</si>
  <si>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</si>
  <si>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</si>
  <si>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</si>
  <si>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</si>
  <si>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</si>
  <si>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</si>
  <si>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</si>
  <si>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</si>
  <si>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</si>
  <si>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</si>
  <si>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</si>
  <si>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</si>
  <si>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</si>
  <si>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</si>
  <si>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</si>
  <si>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</si>
  <si>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</si>
  <si>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</si>
  <si>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</si>
  <si>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</si>
  <si>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</si>
  <si>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</si>
  <si>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</si>
  <si>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</si>
  <si>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</si>
  <si>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</si>
  <si>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</si>
  <si>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</si>
  <si>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</si>
  <si>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</si>
  <si>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</si>
  <si>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</si>
  <si>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</si>
  <si>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</si>
  <si>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</si>
  <si>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</si>
  <si>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</si>
  <si>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</si>
  <si>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</si>
  <si>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</si>
  <si>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</si>
  <si>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</si>
  <si>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</si>
  <si>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</si>
  <si>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</si>
  <si>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</si>
  <si>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</si>
  <si>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</si>
  <si>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</si>
  <si>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</si>
  <si>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</si>
  <si>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</si>
  <si>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</si>
  <si>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</si>
  <si>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</si>
  <si>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</si>
  <si>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</si>
  <si>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</si>
  <si>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</si>
  <si>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</si>
  <si>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</si>
  <si>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</si>
  <si>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</si>
  <si>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</si>
  <si>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</si>
  <si>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</si>
  <si>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</si>
  <si>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</si>
  <si>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</si>
  <si>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</si>
  <si>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</si>
  <si>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</si>
  <si>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</si>
  <si>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</si>
  <si>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</si>
  <si>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</si>
  <si>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</si>
  <si>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</si>
  <si>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</si>
  <si>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</si>
  <si>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</si>
  <si>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</si>
  <si>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</si>
  <si>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</si>
  <si>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</si>
  <si>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</si>
  <si>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</si>
  <si>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</si>
  <si>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</si>
  <si>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</si>
  <si>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</si>
  <si>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</si>
  <si>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</si>
  <si>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</si>
  <si>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</si>
  <si>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</si>
  <si>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</si>
  <si>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</si>
  <si>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</si>
  <si>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</si>
  <si>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</si>
  <si>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</si>
  <si>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</si>
  <si>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</si>
  <si>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</si>
  <si>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</si>
  <si>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</si>
  <si>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</si>
  <si>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</si>
  <si>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</si>
  <si>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</si>
  <si>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</si>
  <si>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</si>
  <si>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</si>
  <si>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</si>
  <si>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</si>
  <si>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</si>
  <si>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</si>
  <si>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</si>
  <si>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</si>
  <si>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</si>
  <si>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</si>
  <si>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</si>
  <si>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</si>
  <si>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</si>
  <si>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</si>
  <si>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</si>
  <si>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</si>
  <si>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</si>
  <si>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</si>
  <si>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</si>
  <si>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</si>
  <si>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</si>
  <si>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</si>
  <si>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</si>
  <si>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</si>
  <si>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</si>
  <si>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</si>
  <si>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</si>
  <si>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</si>
  <si>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</si>
  <si>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</si>
  <si>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</si>
  <si>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</si>
  <si>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</si>
  <si>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</si>
  <si>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</si>
  <si>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</si>
  <si>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</si>
  <si>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</si>
  <si>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</si>
  <si>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</si>
  <si>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</si>
  <si>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</si>
  <si>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</si>
  <si>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</si>
  <si>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</si>
  <si>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</si>
  <si>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</si>
  <si>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</si>
  <si>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</si>
  <si>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</si>
  <si>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</si>
  <si>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</si>
  <si>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</si>
  <si>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</si>
  <si>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</si>
  <si>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</si>
  <si>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</si>
  <si>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</si>
  <si>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</si>
  <si>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</si>
  <si>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</si>
  <si>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</si>
  <si>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</si>
  <si>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</si>
  <si>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</si>
  <si>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</si>
  <si>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</si>
  <si>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</si>
  <si>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</si>
  <si>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</si>
  <si>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</si>
  <si>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</si>
  <si>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</si>
  <si>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</si>
  <si>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</si>
  <si>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</si>
  <si>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</si>
  <si>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</si>
  <si>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</si>
  <si>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</si>
  <si>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</si>
  <si>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</si>
  <si>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</si>
  <si>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</si>
  <si>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</si>
  <si>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</si>
  <si>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</si>
  <si>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</si>
  <si>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</si>
  <si>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</si>
  <si>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</si>
  <si>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</si>
  <si>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</si>
  <si>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</si>
  <si>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</si>
  <si>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</si>
  <si>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</si>
  <si>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</si>
  <si>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</si>
  <si>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</si>
  <si>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</si>
  <si>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</si>
  <si>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</si>
  <si>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</si>
  <si>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</si>
  <si>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</si>
  <si>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</si>
  <si>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</si>
  <si>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</si>
  <si>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</si>
  <si>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</si>
  <si>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</si>
  <si>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</si>
  <si>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</si>
  <si>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</si>
  <si>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</si>
  <si>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</si>
  <si>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</si>
  <si>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</si>
  <si>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</si>
  <si>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</si>
  <si>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</si>
  <si>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</si>
  <si>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</si>
  <si>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</si>
  <si>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</si>
  <si>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</si>
  <si>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</si>
  <si>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</si>
  <si>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</si>
  <si>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</si>
  <si>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</si>
  <si>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</si>
  <si>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</si>
  <si>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</si>
  <si>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</si>
  <si>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</si>
  <si>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</si>
  <si>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</si>
  <si>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</si>
  <si>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</si>
  <si>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</si>
  <si>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</si>
  <si>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</si>
  <si>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</si>
  <si>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</si>
  <si>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</si>
  <si>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</si>
  <si>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</si>
  <si>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</si>
  <si>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</si>
  <si>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</si>
  <si>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</si>
  <si>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</si>
  <si>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</si>
  <si>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</si>
  <si>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</si>
  <si>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</si>
  <si>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</si>
  <si>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</si>
  <si>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</si>
  <si>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</si>
  <si>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</si>
  <si>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</si>
  <si>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</si>
  <si>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</si>
  <si>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</si>
  <si>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</si>
  <si>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</si>
  <si>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</si>
  <si>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</si>
  <si>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</si>
  <si>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</si>
  <si>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</si>
  <si>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</si>
  <si>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</si>
  <si>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</si>
  <si>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</si>
  <si>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</si>
  <si>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</si>
  <si>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</si>
  <si>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</si>
  <si>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</si>
  <si>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</si>
  <si>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</si>
  <si>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</si>
  <si>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</si>
  <si>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</si>
  <si>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</si>
  <si>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</si>
  <si>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</si>
  <si>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</si>
  <si>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</si>
  <si>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</si>
  <si>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</si>
  <si>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</si>
  <si>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</si>
  <si>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</si>
  <si>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</si>
  <si>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</si>
  <si>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</si>
  <si>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</si>
  <si>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</si>
  <si>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</si>
  <si>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</si>
  <si>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</si>
  <si>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</si>
  <si>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</si>
  <si>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</si>
  <si>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</si>
  <si>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</si>
  <si>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</si>
  <si>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</si>
  <si>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</si>
  <si>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</si>
  <si>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</si>
  <si>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</si>
  <si>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</si>
  <si>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</si>
  <si>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</si>
  <si>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</si>
  <si>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</si>
  <si>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</si>
  <si>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</si>
  <si>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</si>
  <si>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</si>
  <si>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</si>
  <si>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</si>
  <si>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</si>
  <si>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</si>
  <si>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</si>
  <si>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</si>
  <si>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</si>
  <si>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</si>
  <si>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</si>
  <si>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</si>
  <si>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</si>
  <si>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</si>
  <si>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</si>
  <si>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</si>
  <si>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</si>
  <si>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</si>
  <si>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</si>
  <si>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</si>
  <si>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</si>
  <si>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</si>
  <si>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</si>
  <si>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</si>
  <si>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</si>
  <si>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</si>
  <si>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</si>
  <si>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</si>
  <si>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</si>
  <si>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</si>
  <si>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</si>
  <si>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</si>
  <si>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</si>
  <si>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</si>
  <si>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</si>
  <si>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</si>
  <si>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</si>
  <si>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</si>
  <si>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</si>
  <si>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</si>
  <si>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</si>
  <si>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</si>
  <si>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</si>
  <si>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</si>
  <si>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</si>
  <si>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</si>
  <si>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</si>
  <si>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</si>
  <si>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</si>
  <si>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</si>
  <si>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</si>
  <si>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</si>
  <si>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</si>
  <si>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</si>
  <si>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</si>
  <si>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</si>
  <si>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</si>
  <si>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</si>
  <si>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</si>
  <si>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</si>
  <si>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</si>
  <si>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</si>
  <si>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</si>
  <si>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</si>
  <si>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</si>
  <si>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</si>
  <si>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</si>
  <si>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</si>
  <si>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</si>
  <si>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</si>
  <si>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</si>
  <si>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</si>
  <si>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</si>
  <si>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</si>
  <si>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</si>
  <si>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</si>
  <si>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</si>
  <si>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</si>
  <si>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</si>
  <si>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</si>
  <si>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</si>
  <si>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</si>
  <si>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</si>
  <si>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</si>
  <si>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</si>
  <si>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</si>
  <si>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</si>
  <si>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</si>
  <si>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</si>
  <si>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</si>
  <si>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</si>
  <si>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</si>
  <si>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</si>
  <si>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</si>
  <si>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</si>
  <si>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</si>
  <si>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</si>
  <si>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</si>
  <si>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</si>
  <si>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</si>
  <si>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</si>
  <si>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</si>
  <si>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</si>
  <si>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</si>
  <si>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</si>
  <si>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</si>
  <si>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</si>
  <si>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</si>
  <si>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</si>
  <si>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</si>
  <si>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</si>
  <si>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</si>
  <si>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</si>
  <si>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</si>
  <si>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</si>
  <si>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</si>
  <si>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</si>
  <si>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</si>
  <si>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</si>
  <si>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</si>
  <si>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</si>
  <si>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</si>
  <si>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</si>
  <si>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</si>
  <si>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</si>
  <si>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</si>
  <si>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</si>
  <si>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</si>
  <si>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</si>
  <si>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</si>
  <si>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</si>
  <si>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</si>
  <si>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</si>
  <si>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</si>
  <si>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</si>
  <si>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</si>
  <si>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</si>
  <si>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</si>
  <si>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</si>
  <si>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</si>
  <si>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</si>
  <si>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</si>
  <si>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</si>
  <si>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</si>
  <si>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</si>
  <si>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</si>
  <si>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</si>
  <si>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</si>
  <si>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</si>
  <si>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</si>
  <si>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</si>
  <si>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</si>
  <si>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</si>
  <si>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</si>
  <si>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</si>
  <si>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</si>
  <si>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</si>
  <si>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</si>
  <si>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</si>
  <si>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</si>
  <si>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</si>
  <si>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</si>
  <si>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</si>
  <si>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</si>
  <si>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</si>
  <si>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</si>
  <si>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</si>
  <si>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</si>
  <si>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</si>
  <si>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</si>
  <si>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</si>
  <si>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</si>
  <si>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</si>
  <si>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</si>
  <si>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</si>
  <si>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</si>
  <si>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</si>
  <si>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</si>
  <si>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</si>
  <si>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</si>
  <si>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</si>
  <si>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</si>
  <si>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</si>
  <si>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</si>
  <si>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</si>
  <si>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</si>
  <si>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</si>
  <si>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</si>
  <si>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</si>
  <si>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</si>
  <si>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</si>
  <si>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</si>
  <si>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</si>
  <si>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</si>
  <si>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</si>
  <si>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</si>
  <si>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</si>
  <si>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</si>
  <si>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</si>
  <si>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</si>
  <si>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</si>
  <si>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</si>
  <si>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</si>
  <si>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</si>
  <si>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</si>
  <si>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</si>
  <si>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</si>
  <si>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</si>
  <si>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</si>
  <si>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</si>
  <si>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</si>
  <si>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</si>
  <si>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</si>
  <si>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</si>
  <si>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</si>
  <si>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</si>
  <si>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</si>
  <si>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</si>
  <si>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</si>
  <si>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</si>
  <si>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</si>
  <si>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</si>
  <si>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</si>
  <si>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</si>
  <si>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</si>
  <si>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</si>
  <si>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</si>
  <si>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</si>
  <si>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</si>
  <si>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</si>
  <si>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</si>
  <si>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</si>
  <si>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</si>
  <si>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</si>
  <si>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</si>
  <si>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</si>
  <si>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</si>
  <si>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</si>
  <si>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</si>
  <si>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</si>
  <si>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</si>
  <si>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</si>
  <si>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</si>
  <si>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</si>
  <si>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</si>
  <si>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</si>
  <si>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</si>
  <si>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</si>
  <si>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</si>
  <si>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</si>
  <si>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</si>
  <si>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</si>
  <si>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</si>
  <si>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</si>
  <si>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</si>
  <si>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</si>
  <si>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</si>
  <si>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</si>
  <si>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</si>
  <si>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</si>
  <si>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</si>
  <si>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</si>
  <si>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</si>
  <si>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</si>
  <si>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</si>
  <si>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</si>
  <si>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</si>
  <si>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</si>
  <si>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</si>
  <si>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</si>
  <si>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</si>
  <si>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</si>
  <si>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</si>
  <si>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</si>
  <si>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</si>
  <si>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</si>
  <si>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</si>
  <si>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</si>
  <si>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</si>
  <si>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</si>
  <si>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</si>
  <si>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</si>
  <si>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</si>
  <si>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</si>
  <si>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</si>
  <si>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</si>
  <si>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</si>
  <si>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</si>
  <si>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</si>
  <si>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</si>
  <si>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</si>
  <si>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</si>
  <si>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</si>
  <si>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</si>
  <si>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</si>
  <si>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</si>
  <si>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</si>
  <si>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</si>
  <si>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</si>
  <si>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</si>
  <si>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</si>
  <si>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</si>
  <si>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</si>
  <si>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</si>
  <si>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</si>
  <si>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</si>
  <si>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</si>
  <si>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</si>
  <si>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</si>
  <si>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</si>
  <si>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</si>
  <si>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</si>
  <si>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</si>
  <si>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</si>
  <si>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</si>
  <si>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</si>
  <si>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</si>
  <si>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</si>
  <si>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</si>
  <si>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</si>
  <si>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</si>
  <si>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</si>
  <si>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</si>
  <si>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</si>
  <si>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</si>
  <si>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</si>
  <si>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</si>
  <si>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</si>
  <si>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</si>
  <si>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</si>
  <si>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</si>
  <si>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</si>
  <si>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</si>
  <si>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</si>
  <si>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</si>
  <si>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</si>
  <si>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</si>
  <si>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</si>
  <si>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</si>
  <si>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</si>
  <si>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</si>
  <si>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</si>
  <si>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</si>
  <si>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</si>
  <si>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</si>
  <si>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</si>
  <si>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</si>
  <si>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</si>
  <si>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</si>
  <si>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</si>
  <si>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</si>
  <si>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</si>
  <si>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</si>
  <si>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</si>
  <si>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</si>
  <si>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</si>
  <si>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</si>
  <si>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</si>
  <si>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</si>
  <si>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</si>
  <si>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</si>
  <si>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</si>
  <si>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</si>
  <si>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</si>
  <si>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</si>
  <si>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</si>
  <si>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</si>
  <si>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</si>
  <si>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</si>
  <si>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</si>
  <si>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</si>
  <si>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</si>
  <si>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</si>
  <si>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</si>
  <si>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</si>
  <si>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</si>
  <si>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</si>
  <si>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</si>
  <si>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</si>
  <si>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</si>
  <si>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</si>
  <si>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</si>
  <si>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</si>
  <si>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</si>
  <si>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</si>
  <si>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</si>
  <si>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</si>
  <si>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</si>
  <si>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</si>
  <si>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</si>
  <si>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</si>
  <si>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</si>
  <si>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</si>
  <si>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</si>
  <si>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</si>
  <si>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</si>
  <si>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</si>
  <si>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</si>
  <si>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</si>
  <si>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</si>
  <si>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</si>
  <si>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</si>
  <si>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</si>
  <si>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</si>
  <si>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</si>
  <si>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</si>
  <si>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</si>
  <si>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</si>
  <si>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</si>
  <si>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</si>
  <si>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</si>
  <si>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</si>
  <si>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</si>
  <si>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</si>
  <si>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</si>
  <si>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</si>
  <si>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</si>
  <si>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</si>
  <si>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</si>
  <si>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</si>
  <si>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</si>
  <si>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</si>
  <si>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</si>
  <si>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</si>
  <si>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</si>
  <si>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</si>
  <si>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</si>
  <si>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</si>
  <si>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</si>
  <si>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</si>
  <si>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</si>
  <si>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</si>
  <si>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</si>
  <si>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</si>
  <si>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</si>
  <si>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</si>
  <si>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</si>
  <si>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</si>
  <si>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</si>
  <si>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</si>
  <si>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</si>
  <si>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</si>
  <si>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</si>
  <si>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</si>
  <si>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</si>
  <si>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</si>
  <si>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</si>
  <si>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</si>
  <si>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</si>
  <si>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</si>
  <si>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</si>
  <si>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</si>
  <si>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</si>
  <si>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</si>
  <si>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</si>
  <si>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</si>
  <si>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</si>
  <si>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</si>
  <si>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</si>
  <si>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</si>
  <si>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</si>
  <si>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</si>
  <si>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</si>
  <si>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</si>
  <si>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</si>
  <si>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</si>
  <si>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</si>
  <si>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</si>
  <si>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</si>
  <si>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</si>
  <si>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</si>
  <si>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</si>
  <si>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</si>
  <si>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</si>
  <si>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</si>
  <si>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</si>
  <si>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</si>
  <si>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</si>
  <si>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</si>
  <si>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</si>
  <si>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</si>
  <si>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</si>
  <si>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</si>
  <si>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</si>
  <si>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</si>
  <si>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</si>
  <si>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</si>
  <si>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</si>
  <si>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</si>
  <si>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</si>
  <si>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</si>
  <si>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</si>
  <si>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</si>
  <si>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</si>
  <si>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</si>
  <si>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</si>
  <si>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</si>
  <si>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</si>
  <si>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</si>
  <si>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</si>
  <si>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</si>
  <si>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</si>
  <si>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</si>
  <si>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</si>
  <si>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</si>
  <si>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</si>
  <si>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</si>
  <si>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</si>
  <si>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</si>
  <si>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</si>
  <si>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</si>
  <si>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</si>
  <si>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</si>
  <si>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</si>
  <si>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</si>
  <si>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</si>
  <si>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</si>
  <si>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</si>
  <si>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</si>
  <si>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</si>
  <si>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</si>
  <si>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</si>
  <si>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</si>
  <si>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</si>
  <si>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</si>
  <si>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</si>
  <si>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</si>
  <si>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</si>
  <si>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</si>
  <si>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</si>
  <si>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</si>
  <si>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</si>
  <si>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</si>
  <si>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</si>
  <si>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</si>
  <si>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</si>
  <si>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</si>
  <si>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</si>
  <si>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</si>
  <si>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</si>
  <si>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</si>
  <si>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</si>
  <si>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</si>
  <si>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</si>
  <si>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</si>
  <si>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</si>
  <si>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</si>
  <si>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</si>
  <si>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</si>
  <si>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</si>
  <si>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</si>
  <si>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</si>
  <si>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</si>
  <si>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</si>
  <si>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</si>
  <si>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</si>
  <si>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</si>
  <si>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</si>
  <si>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</si>
  <si>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</si>
  <si>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</si>
  <si>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</si>
  <si>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</si>
  <si>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</si>
  <si>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</si>
  <si>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</si>
  <si>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</si>
  <si>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</si>
  <si>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</si>
  <si>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</si>
  <si>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</si>
  <si>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</si>
  <si>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</si>
  <si>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</si>
  <si>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</si>
  <si>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</si>
  <si>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</si>
  <si>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</si>
  <si>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</si>
  <si>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</si>
  <si>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</si>
  <si>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</si>
  <si>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</si>
  <si>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</si>
  <si>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</si>
  <si>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</si>
  <si>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</si>
  <si>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</si>
  <si>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</si>
  <si>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</si>
  <si>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</si>
  <si>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</si>
  <si>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</si>
  <si>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</si>
  <si>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</si>
  <si>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</si>
  <si>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</si>
  <si>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</si>
  <si>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</si>
  <si>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</si>
  <si>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</si>
  <si>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</si>
  <si>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</si>
  <si>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</si>
  <si>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</si>
  <si>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</si>
  <si>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</si>
  <si>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</si>
  <si>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</si>
  <si>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</si>
  <si>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</si>
  <si>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</si>
  <si>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</si>
  <si>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</si>
  <si>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</si>
  <si>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</si>
  <si>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</si>
  <si>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</si>
  <si>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</si>
  <si>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</si>
  <si>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</si>
  <si>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</si>
  <si>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</si>
  <si>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</si>
  <si>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</si>
  <si>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</si>
  <si>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</si>
  <si>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</si>
  <si>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</si>
  <si>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</si>
  <si>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</si>
  <si>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</si>
  <si>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</si>
  <si>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</si>
  <si>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</si>
  <si>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</si>
  <si>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</si>
  <si>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</si>
  <si>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</si>
  <si>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</si>
  <si>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</si>
  <si>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</si>
  <si>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</si>
  <si>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</si>
  <si>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</si>
  <si>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</si>
  <si>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</si>
  <si>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</si>
  <si>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</si>
  <si>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</si>
  <si>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</si>
  <si>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</si>
  <si>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</si>
  <si>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</si>
  <si>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</si>
  <si>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</si>
  <si>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</si>
  <si>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</si>
  <si>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</si>
  <si>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</si>
  <si>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</si>
  <si>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</si>
  <si>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</si>
  <si>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</si>
  <si>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</si>
  <si>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</si>
  <si>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</si>
  <si>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</si>
  <si>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</si>
  <si>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</si>
  <si>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</si>
  <si>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</si>
  <si>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</si>
  <si>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</si>
  <si>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</si>
  <si>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</si>
  <si>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</si>
  <si>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</si>
  <si>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</si>
  <si>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</si>
  <si>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</si>
  <si>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</si>
  <si>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</si>
  <si>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</si>
  <si>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</si>
  <si>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</si>
  <si>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</si>
  <si>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</si>
  <si>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</si>
  <si>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</si>
  <si>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</si>
  <si>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</si>
  <si>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</si>
  <si>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</si>
  <si>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</si>
  <si>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</si>
  <si>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</si>
  <si>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</si>
  <si>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</si>
  <si>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</si>
  <si>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</si>
  <si>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</si>
  <si>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</si>
  <si>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</si>
  <si>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</si>
  <si>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</si>
  <si>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</si>
  <si>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</si>
  <si>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</si>
  <si>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</si>
  <si>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</si>
  <si>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</si>
  <si>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</si>
  <si>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</si>
  <si>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</si>
  <si>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</si>
  <si>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</si>
  <si>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</si>
  <si>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</si>
  <si>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</si>
  <si>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</si>
  <si>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</si>
  <si>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</si>
  <si>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</si>
  <si>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</si>
  <si>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</si>
  <si>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</si>
  <si>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</si>
  <si>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</si>
  <si>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</si>
  <si>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</si>
  <si>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</si>
  <si>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</si>
  <si>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</si>
  <si>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</si>
  <si>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</si>
  <si>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</si>
  <si>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</si>
  <si>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</si>
  <si>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</si>
  <si>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</si>
  <si>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</si>
  <si>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</si>
  <si>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</si>
  <si>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</si>
  <si>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</si>
  <si>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</si>
  <si>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</si>
  <si>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</si>
  <si>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</si>
  <si>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</si>
  <si>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</si>
  <si>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</si>
  <si>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</si>
  <si>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</si>
  <si>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</si>
  <si>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</si>
  <si>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</si>
  <si>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</si>
  <si>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</si>
  <si>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</si>
  <si>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</si>
  <si>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</si>
  <si>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</si>
  <si>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</si>
  <si>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</si>
  <si>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</si>
  <si>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</si>
  <si>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</si>
  <si>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</si>
  <si>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</si>
  <si>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</si>
  <si>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</si>
  <si>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</si>
  <si>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</si>
  <si>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</si>
  <si>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</si>
  <si>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</si>
  <si>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</si>
  <si>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</si>
  <si>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</si>
  <si>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</si>
  <si>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</si>
  <si>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</si>
  <si>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</si>
  <si>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</si>
  <si>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</si>
  <si>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</si>
  <si>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</si>
  <si>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</si>
  <si>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</si>
  <si>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</si>
  <si>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</si>
  <si>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</si>
  <si>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</si>
  <si>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</si>
  <si>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</si>
  <si>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</si>
  <si>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</si>
  <si>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</si>
  <si>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</si>
  <si>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</si>
  <si>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</si>
  <si>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</si>
  <si>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</si>
  <si>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</si>
  <si>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</si>
  <si>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</si>
  <si>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</si>
  <si>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</si>
  <si>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</si>
  <si>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</si>
  <si>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</si>
  <si>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</si>
  <si>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</si>
  <si>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</si>
  <si>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</si>
  <si>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</si>
  <si>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</si>
  <si>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</si>
  <si>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</si>
  <si>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</si>
  <si>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</si>
  <si>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</si>
  <si>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</si>
  <si>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</si>
  <si>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</si>
  <si>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</si>
  <si>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</si>
  <si>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</si>
  <si>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</si>
  <si>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</si>
  <si>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</si>
  <si>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</si>
  <si>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</si>
  <si>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</si>
  <si>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</si>
  <si>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</si>
  <si>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</si>
  <si>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</si>
  <si>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</si>
  <si>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</si>
  <si>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</si>
  <si>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</si>
  <si>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</si>
  <si>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</si>
  <si>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</si>
  <si>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</si>
  <si>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</si>
  <si>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</si>
  <si>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</si>
  <si>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</si>
  <si>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</si>
  <si>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</si>
  <si>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</si>
  <si>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</si>
  <si>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</si>
  <si>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</si>
  <si>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</si>
  <si>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</si>
  <si>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</si>
  <si>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</si>
  <si>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</si>
  <si>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</si>
  <si>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</si>
  <si>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</si>
  <si>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</si>
  <si>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</si>
  <si>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</si>
  <si>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</si>
  <si>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</si>
  <si>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</si>
  <si>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</si>
  <si>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</si>
  <si>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</si>
  <si>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</si>
  <si>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</si>
  <si>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</si>
  <si>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</si>
  <si>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</si>
  <si>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</si>
  <si>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</si>
  <si>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</si>
  <si>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</si>
  <si>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</si>
  <si>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</si>
  <si>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</si>
  <si>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</si>
  <si>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</si>
  <si>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</si>
  <si>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</si>
  <si>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</si>
  <si>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</si>
  <si>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</si>
  <si>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</si>
  <si>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</si>
  <si>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</si>
  <si>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</si>
  <si>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</si>
  <si>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</si>
  <si>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</si>
  <si>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</si>
  <si>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</si>
  <si>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</si>
  <si>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</si>
  <si>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</si>
  <si>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</si>
  <si>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</si>
  <si>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</si>
  <si>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</si>
  <si>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</si>
  <si>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</si>
  <si>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</si>
  <si>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</si>
  <si>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</si>
  <si>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</si>
  <si>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</si>
  <si>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</si>
  <si>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</si>
  <si>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</si>
  <si>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</si>
  <si>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</si>
  <si>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</si>
  <si>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</si>
  <si>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</si>
  <si>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</si>
  <si>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</si>
  <si>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</si>
  <si>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</si>
  <si>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</si>
  <si>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</si>
  <si>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</si>
  <si>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</si>
  <si>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</si>
  <si>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</si>
  <si>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</si>
  <si>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</si>
  <si>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</si>
  <si>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</si>
  <si>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</si>
  <si>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</si>
  <si>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</si>
  <si>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</si>
  <si>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</si>
  <si>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</si>
  <si>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</si>
  <si>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</si>
  <si>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</si>
  <si>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</si>
  <si>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</si>
  <si>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</si>
  <si>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</si>
  <si>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</si>
  <si>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</si>
  <si>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</si>
  <si>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</si>
  <si>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</si>
  <si>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</si>
  <si>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</si>
  <si>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</si>
  <si>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</si>
  <si>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</si>
  <si>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</si>
  <si>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</si>
  <si>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</si>
  <si>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</si>
  <si>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</si>
  <si>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</si>
  <si>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</si>
  <si>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</si>
  <si>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</si>
  <si>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</si>
  <si>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</si>
  <si>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</si>
  <si>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</si>
  <si>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</si>
  <si>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</si>
  <si>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</si>
  <si>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</si>
  <si>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</si>
  <si>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</si>
  <si>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</si>
  <si>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</si>
  <si>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</si>
  <si>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</si>
  <si>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</si>
  <si>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</si>
  <si>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</si>
  <si>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</si>
  <si>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</si>
  <si>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</si>
  <si>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</si>
  <si>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</si>
  <si>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</si>
  <si>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</si>
  <si>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</si>
  <si>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</si>
  <si>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</si>
  <si>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</si>
  <si>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</si>
  <si>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</si>
  <si>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</si>
  <si>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</si>
  <si>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</si>
  <si>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</si>
  <si>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</si>
  <si>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</si>
  <si>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</si>
  <si>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</si>
  <si>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</si>
  <si>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</si>
  <si>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</si>
  <si>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</si>
  <si>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</si>
  <si>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</si>
  <si>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</si>
  <si>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</si>
  <si>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</si>
  <si>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</si>
  <si>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</si>
  <si>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</si>
  <si>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</si>
  <si>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</si>
  <si>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</si>
  <si>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</si>
  <si>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</si>
  <si>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</si>
  <si>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</si>
  <si>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</si>
  <si>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</si>
  <si>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</si>
  <si>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</si>
  <si>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</si>
  <si>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</si>
  <si>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</si>
  <si>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</si>
  <si>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</si>
  <si>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</si>
  <si>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</si>
  <si>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</si>
  <si>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</si>
  <si>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</si>
  <si>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</si>
  <si>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</si>
  <si>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</si>
  <si>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</si>
  <si>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</si>
  <si>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</si>
  <si>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</si>
  <si>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</si>
  <si>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</si>
  <si>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</si>
  <si>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</si>
  <si>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</si>
  <si>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</si>
  <si>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</si>
  <si>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</si>
  <si>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</si>
  <si>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</si>
  <si>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</si>
  <si>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</si>
  <si>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</si>
  <si>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</si>
  <si>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</si>
  <si>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</si>
  <si>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</si>
  <si>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</si>
  <si>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</si>
  <si>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</si>
  <si>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</si>
  <si>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</si>
  <si>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</si>
  <si>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</si>
  <si>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</si>
  <si>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</si>
  <si>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</si>
  <si>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</si>
  <si>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</si>
  <si>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</si>
  <si>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</si>
  <si>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</si>
  <si>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</si>
  <si>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</si>
  <si>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</si>
  <si>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</si>
  <si>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</si>
  <si>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</si>
  <si>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</si>
  <si>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</si>
  <si>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</si>
  <si>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</si>
  <si>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</si>
  <si>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</si>
  <si>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</si>
  <si>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</si>
  <si>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</si>
  <si>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</si>
  <si>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</si>
  <si>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</si>
  <si>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</si>
  <si>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</si>
  <si>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</si>
  <si>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</si>
  <si>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</si>
  <si>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</si>
  <si>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</si>
  <si>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</si>
  <si>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</si>
  <si>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</si>
  <si>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</si>
  <si>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</si>
  <si>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</si>
  <si>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</si>
  <si>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</si>
  <si>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</si>
  <si>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</si>
  <si>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</si>
  <si>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</si>
  <si>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</si>
  <si>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</si>
  <si>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</si>
  <si>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</si>
  <si>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</si>
  <si>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</si>
  <si>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</si>
  <si>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</si>
  <si>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</si>
  <si>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</si>
  <si>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</si>
  <si>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</si>
  <si>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</si>
  <si>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</si>
  <si>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</si>
  <si>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</si>
  <si>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</si>
  <si>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</si>
  <si>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</si>
  <si>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</si>
  <si>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</si>
  <si>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</si>
  <si>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</si>
  <si>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</si>
  <si>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</si>
  <si>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</si>
  <si>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</si>
  <si>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</si>
  <si>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</si>
  <si>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</si>
  <si>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</si>
  <si>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</si>
  <si>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</si>
  <si>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</si>
  <si>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</si>
  <si>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</si>
  <si>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</si>
  <si>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</si>
  <si>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</si>
  <si>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</si>
  <si>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</si>
  <si>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</si>
  <si>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</si>
  <si>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</si>
  <si>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</si>
  <si>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</si>
  <si>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</si>
  <si>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</si>
  <si>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</si>
  <si>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</si>
  <si>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</si>
  <si>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</si>
  <si>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</si>
  <si>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</si>
  <si>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</si>
  <si>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</si>
  <si>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</si>
  <si>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</si>
  <si>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</si>
  <si>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</si>
  <si>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</si>
  <si>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</si>
  <si>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</si>
  <si>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</si>
  <si>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</si>
  <si>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</si>
  <si>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</si>
  <si>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</si>
  <si>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</si>
  <si>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</si>
  <si>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</si>
  <si>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</si>
  <si>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</si>
  <si>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</si>
  <si>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</si>
  <si>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</si>
  <si>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</si>
  <si>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</si>
  <si>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</si>
  <si>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</si>
  <si>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</si>
  <si>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</si>
  <si>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</si>
  <si>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</si>
  <si>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</si>
  <si>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</si>
  <si>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</si>
  <si>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</si>
  <si>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</si>
  <si>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</si>
  <si>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</si>
  <si>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</si>
  <si>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</si>
  <si>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</si>
  <si>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</si>
  <si>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</si>
  <si>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</si>
  <si>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</si>
  <si>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</si>
  <si>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</si>
  <si>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</si>
  <si>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</si>
  <si>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</si>
  <si>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</si>
  <si>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</si>
  <si>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</si>
  <si>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</si>
  <si>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</si>
  <si>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</si>
  <si>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</si>
  <si>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</si>
  <si>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</si>
  <si>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</si>
  <si>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</si>
  <si>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</si>
  <si>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</si>
  <si>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</si>
  <si>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</si>
  <si>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</si>
  <si>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</si>
  <si>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</si>
  <si>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</si>
  <si>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</si>
  <si>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</si>
  <si>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</si>
  <si>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</si>
  <si>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</si>
  <si>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</si>
  <si>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</si>
  <si>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</si>
  <si>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</si>
  <si>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</si>
  <si>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</si>
  <si>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</si>
  <si>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</si>
  <si>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</si>
  <si>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</si>
  <si>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</si>
  <si>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</si>
  <si>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</si>
  <si>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</si>
  <si>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</si>
  <si>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</si>
  <si>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</si>
  <si>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</si>
  <si>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</si>
  <si>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</si>
  <si>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</si>
  <si>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</si>
  <si>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</si>
  <si>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</si>
  <si>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</si>
  <si>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</si>
  <si>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</si>
  <si>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</si>
  <si>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</si>
  <si>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</si>
  <si>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</si>
  <si>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</si>
  <si>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</si>
  <si>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</si>
  <si>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</si>
  <si>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</si>
  <si>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</si>
  <si>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</si>
  <si>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</si>
  <si>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</si>
  <si>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</si>
  <si>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</si>
  <si>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</si>
  <si>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</si>
  <si>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</si>
  <si>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</si>
  <si>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</si>
  <si>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</si>
  <si>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</si>
  <si>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</si>
  <si>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</si>
  <si>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</si>
  <si>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</si>
  <si>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</si>
  <si>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</si>
  <si>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</si>
  <si>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</si>
  <si>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</si>
  <si>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</si>
  <si>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</si>
  <si>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</si>
  <si>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</si>
  <si>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</si>
  <si>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</si>
  <si>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</si>
  <si>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</si>
  <si>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</si>
  <si>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</si>
  <si>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</si>
  <si>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</si>
  <si>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</si>
  <si>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</si>
  <si>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</si>
  <si>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</si>
  <si>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</si>
  <si>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</si>
  <si>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</si>
  <si>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</si>
  <si>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</si>
  <si>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</si>
  <si>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</si>
  <si>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</si>
  <si>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</si>
  <si>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</si>
  <si>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</si>
  <si>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</si>
  <si>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</si>
  <si>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</si>
  <si>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</si>
  <si>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</si>
  <si>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</si>
  <si>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</si>
  <si>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</si>
  <si>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</si>
  <si>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</si>
  <si>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</si>
  <si>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</si>
  <si>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</si>
  <si>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</si>
  <si>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</si>
  <si>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</si>
  <si>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</si>
  <si>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</si>
  <si>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</si>
  <si>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</si>
  <si>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</si>
  <si>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</si>
  <si>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</si>
  <si>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</si>
  <si>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</si>
  <si>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</si>
  <si>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</si>
  <si>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</si>
  <si>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</si>
  <si>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</si>
  <si>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</si>
  <si>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</si>
  <si>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</si>
  <si>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</si>
  <si>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</si>
  <si>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</si>
  <si>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</si>
  <si>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</si>
  <si>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</si>
  <si>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</si>
  <si>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</si>
  <si>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</si>
  <si>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</si>
  <si>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</si>
  <si>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</si>
  <si>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</si>
  <si>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</si>
  <si>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</si>
  <si>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</si>
  <si>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</si>
  <si>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</si>
  <si>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</si>
  <si>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</si>
  <si>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</si>
  <si>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</si>
  <si>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</si>
  <si>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</si>
  <si>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</si>
  <si>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</si>
  <si>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</si>
  <si>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</si>
  <si>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</si>
  <si>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</si>
  <si>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</si>
  <si>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</si>
  <si>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</si>
  <si>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</si>
  <si>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</si>
  <si>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</si>
  <si>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</si>
  <si>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</si>
  <si>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</si>
  <si>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</si>
  <si>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</si>
  <si>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</si>
  <si>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</si>
  <si>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</si>
  <si>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</si>
  <si>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</si>
  <si>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</si>
  <si>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</si>
  <si>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</si>
  <si>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</si>
  <si>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</si>
  <si>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</si>
  <si>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</si>
  <si>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</si>
  <si>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</si>
  <si>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</si>
  <si>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</si>
  <si>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</si>
  <si>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</si>
  <si>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</si>
  <si>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</si>
  <si>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</si>
  <si>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</si>
  <si>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</si>
  <si>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</si>
  <si>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</si>
  <si>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</si>
  <si>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</si>
  <si>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</si>
  <si>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</si>
  <si>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</si>
  <si>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</si>
  <si>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</si>
  <si>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</si>
  <si>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</si>
  <si>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</si>
  <si>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</si>
  <si>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</si>
  <si>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</si>
  <si>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</si>
  <si>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</si>
  <si>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</si>
  <si>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</si>
  <si>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</si>
  <si>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</si>
  <si>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</si>
  <si>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</si>
  <si>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</si>
  <si>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</si>
  <si>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</si>
  <si>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</si>
  <si>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</si>
  <si>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</si>
  <si>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</si>
  <si>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</si>
  <si>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</si>
  <si>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</si>
  <si>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</si>
  <si>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</si>
  <si>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</si>
  <si>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</si>
  <si>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</si>
  <si>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</si>
  <si>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</si>
  <si>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</si>
  <si>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</si>
  <si>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</si>
  <si>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</si>
  <si>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</si>
  <si>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</si>
  <si>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</si>
  <si>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</si>
  <si>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</si>
  <si>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</si>
  <si>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</si>
  <si>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</si>
  <si>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</si>
  <si>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</si>
  <si>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</si>
  <si>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</si>
  <si>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</si>
  <si>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</si>
  <si>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</si>
  <si>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</si>
  <si>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</si>
  <si>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</si>
  <si>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</si>
  <si>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</si>
  <si>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</si>
  <si>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</si>
  <si>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</si>
  <si>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</si>
  <si>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</si>
  <si>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</si>
  <si>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</si>
  <si>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</si>
  <si>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</si>
  <si>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</si>
  <si>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</si>
  <si>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</si>
  <si>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</si>
  <si>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</si>
  <si>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</si>
  <si>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</si>
  <si>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</si>
  <si>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</si>
  <si>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</si>
  <si>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</si>
  <si>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</si>
  <si>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</si>
  <si>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</si>
  <si>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</si>
  <si>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</si>
  <si>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</si>
  <si>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</si>
  <si>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</si>
  <si>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</si>
  <si>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</si>
  <si>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</si>
  <si>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</si>
  <si>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</si>
  <si>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</si>
  <si>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</si>
  <si>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</si>
  <si>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</si>
  <si>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</si>
  <si>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</si>
  <si>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</si>
  <si>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</si>
  <si>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</si>
  <si>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</si>
  <si>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</si>
  <si>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</si>
  <si>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</si>
  <si>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</si>
  <si>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</si>
  <si>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</si>
  <si>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</si>
  <si>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</si>
  <si>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</si>
  <si>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</si>
  <si>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</si>
  <si>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</si>
  <si>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</si>
  <si>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</si>
  <si>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</si>
  <si>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</si>
  <si>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</si>
  <si>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</si>
  <si>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</si>
  <si>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</si>
  <si>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</si>
  <si>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</si>
  <si>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</si>
  <si>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</si>
  <si>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</si>
  <si>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</si>
  <si>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</si>
  <si>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</si>
  <si>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</si>
  <si>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</si>
  <si>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</si>
  <si>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</si>
  <si>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</si>
  <si>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</si>
  <si>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</si>
  <si>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</si>
  <si>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</si>
  <si>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</si>
  <si>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</si>
  <si>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</si>
  <si>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</si>
  <si>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</si>
  <si>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</si>
  <si>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</si>
  <si>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</si>
  <si>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</si>
  <si>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</si>
  <si>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</si>
  <si>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</si>
  <si>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</si>
  <si>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</si>
  <si>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</si>
  <si>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</si>
  <si>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</si>
  <si>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</si>
  <si>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</si>
  <si>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</si>
  <si>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</si>
  <si>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</si>
  <si>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</si>
  <si>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</si>
  <si>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</si>
  <si>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</si>
  <si>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</si>
  <si>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</si>
  <si>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</si>
  <si>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</si>
  <si>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</si>
  <si>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</si>
  <si>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</si>
  <si>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</si>
  <si>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</si>
  <si>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</si>
  <si>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</si>
  <si>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</si>
  <si>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</si>
  <si>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</si>
  <si>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</si>
  <si>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</si>
  <si>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</si>
  <si>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</si>
  <si>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</si>
  <si>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</si>
  <si>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</si>
  <si>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</si>
  <si>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</si>
  <si>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</si>
  <si>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</si>
  <si>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</si>
  <si>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</si>
  <si>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</si>
  <si>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</si>
  <si>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</si>
  <si>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</si>
  <si>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</si>
  <si>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</si>
  <si>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</si>
  <si>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</si>
  <si>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</si>
  <si>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</si>
  <si>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</si>
  <si>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</si>
  <si>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</si>
  <si>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</si>
  <si>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</si>
  <si>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</si>
  <si>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</si>
  <si>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</si>
  <si>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</si>
  <si>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</si>
  <si>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</si>
  <si>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</si>
  <si>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</si>
  <si>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</si>
  <si>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</si>
  <si>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</si>
  <si>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</si>
  <si>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</si>
  <si>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</si>
  <si>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</si>
  <si>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</si>
  <si>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</si>
  <si>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</si>
  <si>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</si>
  <si>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</si>
  <si>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</si>
  <si>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</si>
  <si>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</si>
  <si>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</si>
  <si>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</si>
  <si>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</si>
  <si>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</si>
  <si>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</si>
  <si>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</si>
  <si>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</si>
  <si>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</si>
  <si>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</si>
  <si>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</si>
  <si>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</si>
  <si>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</si>
  <si>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</si>
  <si>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</si>
  <si>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</si>
  <si>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</si>
  <si>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</si>
  <si>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</si>
  <si>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</si>
  <si>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</si>
  <si>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</si>
  <si>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</si>
  <si>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</si>
  <si>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</si>
  <si>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</si>
  <si>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</si>
  <si>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</si>
  <si>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</si>
  <si>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</si>
  <si>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</si>
  <si>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</si>
  <si>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</si>
  <si>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</si>
  <si>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</si>
  <si>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</si>
  <si>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</si>
  <si>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</si>
  <si>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</si>
  <si>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</si>
  <si>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</si>
  <si>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</si>
  <si>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</si>
  <si>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</si>
  <si>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</si>
  <si>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</si>
  <si>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</si>
  <si>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</si>
  <si>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</si>
  <si>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</si>
  <si>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</si>
  <si>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</si>
  <si>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</si>
  <si>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</si>
  <si>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</si>
  <si>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</si>
  <si>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</si>
  <si>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</si>
  <si>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</si>
  <si>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</si>
  <si>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</si>
  <si>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</si>
  <si>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</si>
  <si>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</si>
  <si>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</si>
  <si>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</si>
  <si>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</si>
  <si>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</si>
  <si>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</si>
  <si>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</si>
  <si>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</si>
  <si>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</si>
  <si>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</si>
  <si>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</si>
  <si>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</si>
  <si>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</si>
  <si>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</si>
  <si>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</si>
  <si>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</si>
  <si>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</si>
  <si>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</si>
  <si>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</si>
  <si>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</si>
  <si>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</si>
  <si>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</si>
  <si>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</si>
  <si>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</si>
  <si>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</si>
  <si>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</si>
  <si>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</si>
  <si>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</si>
  <si>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</si>
  <si>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</si>
  <si>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</si>
  <si>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</si>
  <si>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</si>
  <si>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</si>
  <si>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</si>
  <si>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</si>
  <si>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</si>
  <si>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</si>
  <si>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</si>
  <si>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</si>
  <si>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</si>
  <si>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</si>
  <si>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</si>
  <si>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</si>
  <si>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</si>
  <si>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</si>
  <si>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</si>
  <si>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</si>
  <si>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</si>
  <si>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</si>
  <si>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</si>
  <si>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</si>
  <si>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</si>
  <si>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</si>
  <si>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</si>
  <si>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</si>
  <si>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</si>
  <si>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</si>
  <si>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</si>
  <si>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</si>
  <si>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</si>
  <si>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</si>
  <si>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</si>
  <si>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</si>
  <si>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</si>
  <si>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</si>
  <si>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</si>
  <si>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</si>
  <si>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</si>
  <si>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</si>
  <si>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</si>
  <si>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</si>
  <si>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</si>
  <si>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</si>
  <si>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</si>
  <si>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</si>
  <si>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</si>
  <si>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</si>
  <si>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</si>
  <si>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</si>
  <si>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</si>
  <si>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</si>
  <si>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</si>
  <si>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</si>
  <si>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</si>
  <si>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</si>
  <si>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</si>
  <si>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</si>
  <si>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</si>
  <si>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</si>
  <si>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</si>
  <si>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</si>
  <si>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</si>
  <si>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</si>
  <si>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</si>
  <si>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</si>
  <si>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</si>
  <si>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</si>
  <si>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</si>
  <si>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</si>
  <si>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</si>
  <si>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</si>
  <si>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</si>
  <si>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</si>
  <si>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</si>
  <si>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</si>
  <si>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</si>
  <si>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</si>
  <si>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</si>
  <si>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</si>
  <si>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</si>
  <si>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</si>
  <si>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</si>
  <si>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</si>
  <si>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</si>
  <si>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</si>
  <si>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</si>
  <si>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</si>
  <si>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</si>
  <si>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</si>
  <si>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</si>
  <si>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</si>
  <si>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</si>
  <si>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</si>
  <si>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</si>
  <si>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</si>
  <si>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</si>
  <si>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</si>
  <si>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</si>
  <si>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</si>
  <si>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</si>
  <si>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</si>
  <si>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</si>
  <si>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</si>
  <si>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</si>
  <si>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</si>
  <si>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</si>
  <si>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</si>
  <si>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</si>
  <si>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</si>
  <si>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</si>
  <si>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</si>
  <si>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</si>
  <si>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</si>
  <si>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</si>
  <si>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</si>
  <si>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</si>
  <si>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</si>
  <si>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</si>
  <si>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</si>
  <si>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</si>
  <si>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</si>
  <si>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</si>
  <si>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</si>
  <si>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</si>
  <si>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</si>
  <si>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</si>
  <si>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</si>
  <si>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</si>
  <si>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</si>
  <si>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</si>
  <si>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</si>
  <si>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</si>
  <si>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</si>
  <si>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</si>
  <si>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</si>
  <si>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</si>
  <si>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</si>
  <si>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</si>
  <si>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</si>
  <si>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</si>
  <si>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</si>
  <si>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</si>
  <si>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</si>
  <si>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</si>
  <si>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</si>
  <si>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</si>
  <si>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</si>
  <si>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</si>
  <si>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</si>
  <si>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</si>
  <si>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</si>
  <si>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</si>
  <si>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</si>
  <si>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</si>
  <si>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</si>
  <si>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</si>
  <si>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</si>
  <si>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</si>
  <si>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</si>
  <si>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</si>
  <si>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</si>
  <si>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</si>
  <si>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</si>
  <si>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</si>
  <si>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</si>
  <si>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</si>
  <si>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</si>
  <si>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</si>
  <si>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</si>
  <si>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</si>
  <si>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</si>
  <si>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</si>
  <si>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</si>
  <si>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</si>
  <si>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</si>
  <si>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</si>
  <si>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</si>
  <si>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</si>
  <si>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</si>
  <si>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</si>
  <si>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</si>
  <si>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</si>
  <si>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</si>
  <si>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</si>
  <si>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</si>
  <si>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</si>
  <si>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</si>
  <si>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</si>
  <si>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</si>
  <si>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</si>
  <si>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</si>
  <si>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</si>
  <si>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</si>
  <si>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</si>
  <si>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</si>
  <si>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</si>
  <si>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</si>
  <si>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</si>
  <si>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</si>
  <si>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</si>
  <si>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</si>
  <si>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</si>
  <si>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</si>
  <si>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</si>
  <si>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</si>
  <si>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</si>
  <si>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</si>
  <si>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</si>
  <si>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</si>
  <si>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</si>
  <si>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</si>
  <si>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</si>
  <si>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</si>
  <si>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</si>
  <si>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</si>
  <si>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</si>
  <si>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</si>
  <si>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</si>
  <si>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</si>
  <si>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</si>
  <si>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</si>
  <si>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</si>
  <si>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</si>
  <si>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</si>
  <si>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</si>
  <si>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</si>
  <si>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</si>
  <si>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</si>
  <si>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</si>
  <si>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</si>
  <si>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</si>
  <si>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</si>
  <si>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</si>
  <si>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</si>
  <si>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</si>
  <si>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</si>
  <si>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</si>
  <si>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</si>
  <si>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</si>
  <si>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</si>
  <si>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</si>
  <si>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</si>
  <si>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</si>
  <si>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</si>
  <si>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</si>
  <si>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</si>
  <si>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</si>
  <si>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</si>
  <si>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</si>
  <si>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</si>
  <si>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</si>
  <si>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</si>
  <si>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</si>
  <si>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</si>
  <si>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</si>
  <si>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</si>
  <si>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</si>
  <si>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</si>
  <si>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</si>
  <si>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</si>
  <si>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</si>
  <si>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</si>
  <si>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</si>
  <si>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</si>
  <si>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</si>
  <si>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</si>
  <si>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</si>
  <si>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</si>
  <si>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</si>
  <si>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</si>
  <si>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</si>
  <si>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</si>
  <si>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</si>
  <si>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</si>
  <si>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</si>
  <si>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</si>
  <si>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</si>
  <si>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</si>
  <si>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</si>
  <si>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</si>
  <si>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</si>
  <si>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</si>
  <si>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</si>
  <si>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</si>
  <si>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</si>
  <si>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</si>
  <si>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</si>
  <si>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</si>
  <si>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</si>
  <si>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</si>
  <si>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</si>
  <si>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</si>
  <si>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</si>
  <si>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</si>
  <si>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</si>
  <si>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</si>
  <si>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</si>
  <si>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</si>
  <si>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</si>
  <si>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</si>
  <si>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</si>
  <si>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</si>
  <si>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</si>
  <si>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</si>
  <si>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</si>
  <si>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</si>
  <si>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</si>
  <si>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</si>
  <si>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</si>
  <si>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</si>
  <si>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</si>
  <si>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</si>
  <si>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</si>
  <si>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</si>
  <si>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</si>
  <si>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</si>
  <si>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</si>
  <si>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</si>
  <si>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</si>
  <si>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</si>
  <si>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</si>
  <si>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</si>
  <si>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</si>
  <si>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</si>
  <si>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</si>
  <si>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</si>
  <si>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</si>
  <si>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</si>
  <si>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</si>
  <si>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</si>
  <si>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</si>
  <si>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</si>
  <si>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</si>
  <si>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</si>
  <si>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</si>
  <si>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</si>
  <si>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</si>
  <si>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</si>
  <si>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</si>
  <si>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</si>
  <si>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</si>
  <si>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</si>
  <si>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</si>
  <si>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</si>
  <si>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</si>
  <si>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</si>
  <si>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</si>
  <si>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</si>
  <si>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</si>
  <si>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</si>
  <si>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</si>
  <si>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</si>
  <si>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</si>
  <si>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</si>
  <si>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</si>
  <si>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</si>
  <si>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</si>
  <si>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</si>
  <si>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</si>
  <si>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</si>
  <si>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</si>
  <si>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</si>
  <si>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</si>
  <si>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</si>
  <si>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</si>
  <si>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</si>
  <si>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</si>
  <si>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</si>
  <si>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</si>
  <si>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</si>
  <si>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</si>
  <si>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</si>
  <si>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</si>
  <si>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</si>
  <si>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</si>
  <si>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</si>
  <si>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</si>
  <si>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</si>
  <si>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</si>
  <si>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</si>
  <si>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</si>
  <si>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</si>
  <si>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</si>
  <si>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</si>
  <si>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</si>
  <si>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</si>
  <si>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</si>
  <si>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</si>
  <si>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</si>
  <si>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</si>
  <si>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</si>
  <si>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</si>
  <si>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</si>
  <si>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</si>
  <si>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</si>
  <si>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</si>
  <si>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</si>
  <si>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</si>
  <si>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</si>
  <si>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</si>
  <si>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</si>
  <si>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</si>
  <si>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</si>
  <si>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</si>
  <si>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</si>
  <si>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</si>
  <si>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</si>
  <si>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</si>
  <si>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</si>
  <si>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</si>
  <si>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</si>
  <si>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</si>
  <si>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</si>
  <si>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</si>
  <si>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</si>
  <si>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</si>
  <si>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</si>
  <si>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</si>
  <si>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</si>
  <si>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</si>
  <si>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</si>
  <si>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</si>
  <si>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</si>
  <si>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</si>
  <si>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</si>
  <si>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</si>
  <si>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</si>
  <si>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</si>
  <si>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</si>
  <si>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</si>
  <si>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</si>
  <si>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</si>
  <si>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</si>
  <si>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</si>
  <si>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</si>
  <si>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</si>
  <si>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</si>
  <si>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</si>
  <si>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</si>
  <si>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</si>
  <si>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</si>
  <si>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</si>
  <si>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</si>
  <si>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</si>
  <si>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</si>
  <si>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</si>
  <si>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</si>
  <si>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</si>
  <si>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</si>
  <si>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</si>
  <si>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</si>
  <si>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</si>
  <si>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</si>
  <si>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</si>
  <si>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</si>
  <si>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</si>
  <si>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</si>
  <si>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</si>
  <si>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</si>
  <si>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</si>
  <si>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</si>
  <si>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</si>
  <si>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</si>
  <si>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</si>
  <si>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</si>
  <si>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</si>
  <si>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</si>
  <si>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</si>
  <si>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</si>
  <si>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</si>
  <si>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</si>
  <si>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</si>
  <si>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</si>
  <si>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</si>
  <si>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</si>
  <si>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</si>
  <si>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</si>
  <si>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</si>
  <si>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</si>
  <si>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</si>
  <si>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</si>
  <si>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</si>
  <si>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</si>
  <si>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</si>
  <si>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</si>
  <si>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</si>
  <si>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</si>
  <si>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</si>
  <si>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</si>
  <si>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</si>
  <si>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</si>
  <si>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</si>
  <si>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</si>
  <si>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</si>
  <si>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</si>
  <si>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</si>
  <si>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</si>
  <si>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</si>
  <si>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</si>
  <si>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</si>
  <si>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</si>
  <si>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</si>
  <si>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</si>
  <si>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</si>
  <si>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</si>
  <si>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</si>
  <si>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</si>
  <si>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</si>
  <si>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</si>
  <si>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</si>
  <si>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</si>
  <si>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</si>
  <si>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</si>
  <si>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</si>
  <si>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</si>
  <si>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</si>
  <si>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</si>
  <si>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</si>
  <si>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</si>
  <si>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</si>
  <si>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</si>
  <si>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</si>
  <si>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</si>
  <si>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</si>
  <si>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</si>
  <si>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</si>
  <si>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</si>
  <si>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</si>
  <si>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</si>
  <si>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</si>
  <si>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</si>
  <si>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</si>
  <si>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</si>
  <si>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</si>
  <si>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</si>
  <si>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</si>
  <si>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</si>
  <si>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</si>
  <si>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</si>
  <si>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</si>
  <si>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</si>
  <si>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</si>
  <si>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</si>
  <si>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</si>
  <si>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</si>
  <si>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</si>
  <si>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</si>
  <si>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</si>
  <si>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</si>
  <si>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</si>
  <si>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</si>
  <si>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</si>
  <si>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</si>
  <si>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</si>
  <si>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</si>
  <si>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</si>
  <si>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</si>
  <si>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</si>
  <si>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</si>
  <si>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</si>
  <si>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</si>
  <si>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</si>
  <si>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</si>
  <si>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</si>
  <si>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</si>
  <si>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</si>
  <si>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</si>
  <si>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</si>
  <si>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</si>
  <si>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</si>
  <si>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</si>
  <si>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</si>
  <si>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</si>
  <si>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</si>
  <si>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</si>
  <si>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</si>
  <si>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</si>
  <si>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</si>
  <si>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</si>
  <si>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</si>
  <si>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</si>
  <si>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</si>
  <si>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</si>
  <si>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</si>
  <si>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</si>
  <si>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</si>
  <si>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</si>
  <si>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</si>
  <si>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</si>
  <si>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</si>
  <si>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</si>
  <si>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</si>
  <si>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</si>
  <si>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</si>
  <si>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</si>
  <si>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</si>
  <si>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</si>
  <si>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</si>
  <si>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</si>
  <si>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</si>
  <si>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</si>
  <si>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</si>
  <si>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</si>
  <si>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</si>
  <si>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</si>
  <si>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</si>
  <si>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</si>
  <si>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</si>
  <si>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</si>
  <si>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</si>
  <si>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</si>
  <si>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</si>
  <si>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</si>
  <si>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</si>
  <si>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</si>
  <si>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</si>
  <si>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</si>
  <si>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</si>
  <si>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</si>
  <si>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</si>
  <si>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</si>
  <si>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</si>
  <si>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</si>
  <si>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</si>
  <si>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</si>
  <si>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</si>
  <si>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</si>
  <si>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</si>
  <si>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</si>
  <si>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</si>
  <si>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</si>
  <si>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</si>
  <si>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</si>
  <si>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</si>
  <si>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</si>
  <si>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</si>
  <si>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</si>
  <si>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</si>
  <si>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</si>
  <si>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</si>
  <si>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</si>
  <si>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</si>
  <si>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</si>
  <si>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</si>
  <si>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</si>
  <si>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</si>
  <si>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</si>
  <si>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</si>
  <si>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</si>
  <si>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</si>
  <si>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</si>
  <si>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</si>
  <si>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</si>
  <si>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</si>
  <si>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</si>
  <si>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</si>
  <si>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</si>
  <si>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</si>
  <si>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</si>
  <si>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</si>
  <si>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</si>
  <si>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</si>
  <si>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</si>
  <si>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</si>
  <si>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</si>
  <si>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</si>
  <si>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</si>
  <si>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</si>
  <si>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</si>
  <si>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</si>
  <si>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</si>
  <si>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</si>
  <si>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</si>
  <si>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</si>
  <si>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</si>
  <si>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</si>
  <si>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</si>
  <si>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</si>
  <si>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</si>
  <si>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</si>
  <si>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</si>
  <si>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</si>
  <si>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</si>
  <si>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</si>
  <si>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</si>
  <si>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</si>
  <si>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</si>
  <si>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</si>
  <si>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</si>
  <si>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</si>
  <si>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</si>
  <si>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</si>
  <si>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</si>
  <si>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</si>
  <si>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</si>
  <si>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</si>
  <si>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</si>
  <si>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</si>
  <si>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</si>
  <si>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</si>
  <si>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</si>
  <si>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</si>
  <si>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</si>
  <si>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</si>
  <si>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</si>
  <si>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</si>
  <si>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</si>
  <si>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</si>
  <si>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</si>
  <si>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</si>
  <si>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</si>
  <si>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</si>
  <si>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</si>
  <si>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</si>
  <si>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</si>
  <si>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</si>
  <si>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</si>
  <si>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</si>
  <si>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</si>
  <si>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</si>
  <si>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</si>
  <si>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</si>
  <si>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</si>
  <si>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</si>
  <si>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</si>
  <si>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</si>
  <si>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</si>
  <si>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</si>
  <si>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</si>
  <si>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</si>
  <si>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</si>
  <si>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</si>
  <si>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</si>
  <si>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</si>
  <si>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</si>
  <si>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</si>
  <si>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</si>
  <si>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</si>
  <si>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</si>
  <si>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</si>
  <si>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</si>
  <si>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</si>
  <si>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</si>
  <si>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</si>
  <si>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</si>
  <si>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</si>
  <si>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</si>
  <si>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</si>
  <si>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</si>
  <si>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</si>
  <si>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</si>
  <si>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</si>
  <si>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</si>
  <si>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</si>
  <si>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</si>
  <si>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</si>
  <si>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</si>
  <si>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</si>
  <si>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</si>
  <si>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</si>
  <si>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</si>
  <si>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</si>
  <si>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</si>
  <si>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</si>
  <si>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</si>
  <si>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</si>
  <si>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</si>
  <si>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</si>
  <si>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</si>
  <si>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</si>
  <si>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</si>
  <si>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</si>
  <si>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</si>
  <si>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</si>
  <si>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</si>
  <si>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</si>
  <si>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</si>
  <si>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</si>
  <si>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</si>
  <si>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</si>
  <si>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</si>
  <si>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</si>
  <si>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</si>
  <si>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</si>
  <si>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</si>
  <si>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</si>
  <si>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</si>
  <si>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</si>
  <si>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</si>
  <si>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</si>
  <si>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</si>
  <si>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</si>
  <si>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</si>
  <si>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</si>
  <si>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</si>
  <si>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</si>
  <si>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</si>
  <si>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</si>
  <si>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</si>
  <si>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</si>
  <si>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</si>
  <si>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</si>
  <si>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</si>
  <si>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</si>
  <si>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</si>
  <si>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</si>
  <si>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</si>
  <si>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</si>
  <si>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</si>
  <si>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</si>
  <si>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</si>
  <si>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</si>
  <si>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</si>
  <si>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</si>
  <si>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</si>
  <si>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</si>
  <si>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</si>
  <si>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</si>
  <si>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</si>
  <si>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</si>
  <si>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</si>
  <si>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</si>
  <si>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</si>
  <si>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</si>
  <si>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</si>
  <si>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</si>
  <si>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</si>
  <si>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</si>
  <si>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</si>
  <si>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</si>
  <si>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</si>
  <si>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</si>
  <si>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</si>
  <si>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</si>
  <si>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</si>
  <si>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</si>
  <si>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</si>
  <si>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</si>
  <si>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</si>
  <si>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</si>
  <si>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</si>
  <si>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</si>
  <si>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</si>
  <si>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</si>
  <si>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</si>
  <si>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</si>
  <si>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</si>
  <si>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</si>
  <si>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</si>
  <si>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</si>
  <si>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</si>
  <si>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</si>
  <si>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</si>
  <si>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</si>
  <si>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</si>
  <si>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</si>
  <si>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</si>
  <si>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</si>
  <si>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</si>
  <si>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</si>
  <si>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</si>
  <si>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</si>
  <si>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</si>
  <si>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</si>
  <si>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</si>
  <si>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</si>
  <si>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</si>
  <si>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</si>
  <si>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</si>
  <si>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</si>
  <si>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</si>
  <si>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</si>
  <si>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</si>
  <si>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</si>
  <si>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</si>
  <si>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</si>
  <si>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</si>
  <si>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</si>
  <si>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</si>
  <si>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</si>
  <si>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</si>
  <si>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</si>
  <si>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</si>
  <si>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</si>
  <si>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</si>
  <si>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</si>
  <si>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</si>
  <si>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</si>
  <si>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</si>
  <si>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</si>
  <si>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</si>
  <si>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</si>
  <si>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</si>
  <si>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</si>
  <si>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</si>
  <si>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</si>
  <si>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</si>
  <si>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</si>
  <si>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</si>
  <si>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</si>
  <si>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</si>
  <si>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</si>
  <si>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</si>
  <si>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</si>
  <si>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</si>
  <si>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</si>
  <si>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</si>
  <si>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</si>
  <si>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</si>
  <si>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</si>
  <si>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</si>
  <si>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</si>
  <si>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</si>
  <si>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</si>
  <si>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</si>
  <si>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</si>
  <si>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</si>
  <si>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</si>
  <si>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</si>
  <si>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</si>
  <si>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</si>
  <si>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</si>
  <si>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</si>
  <si>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</si>
  <si>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</si>
  <si>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</si>
  <si>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</si>
  <si>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</si>
  <si>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</si>
  <si>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</si>
  <si>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</si>
  <si>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</si>
  <si>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</si>
  <si>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</si>
  <si>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</si>
  <si>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</si>
  <si>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</si>
  <si>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</si>
  <si>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</si>
  <si>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</si>
  <si>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</si>
  <si>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</si>
  <si>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</si>
  <si>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</si>
  <si>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</si>
  <si>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</si>
  <si>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</si>
  <si>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</si>
  <si>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</si>
  <si>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</si>
  <si>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</si>
  <si>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</si>
  <si>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</si>
  <si>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</si>
  <si>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</si>
  <si>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</si>
  <si>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</si>
  <si>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</si>
  <si>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</si>
  <si>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</si>
  <si>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</si>
  <si>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</si>
  <si>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</si>
  <si>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</si>
  <si>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</si>
  <si>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</si>
  <si>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</si>
  <si>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</si>
  <si>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</si>
  <si>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</si>
  <si>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</si>
  <si>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</si>
  <si>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</si>
  <si>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</si>
  <si>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</si>
  <si>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</si>
  <si>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</si>
  <si>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</si>
  <si>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</si>
  <si>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</si>
  <si>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</si>
  <si>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</si>
  <si>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</si>
  <si>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</si>
  <si>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</si>
  <si>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</si>
  <si>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</si>
  <si>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</si>
  <si>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</si>
  <si>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</si>
  <si>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</si>
  <si>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</si>
  <si>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</si>
  <si>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</si>
  <si>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</si>
  <si>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</si>
  <si>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</si>
  <si>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</si>
  <si>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</si>
  <si>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</si>
  <si>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</si>
  <si>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</si>
  <si>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</si>
  <si>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</si>
  <si>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</si>
  <si>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</si>
  <si>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</si>
  <si>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</si>
  <si>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</si>
  <si>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</si>
  <si>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</si>
  <si>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</si>
  <si>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</si>
  <si>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</si>
  <si>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</si>
  <si>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</si>
  <si>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</si>
  <si>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</si>
  <si>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</si>
  <si>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</si>
  <si>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</si>
  <si>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</si>
  <si>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</si>
  <si>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</si>
  <si>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</si>
  <si>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</si>
  <si>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</si>
  <si>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</si>
  <si>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</si>
  <si>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</si>
  <si>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</si>
  <si>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</si>
  <si>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</si>
  <si>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</si>
  <si>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</si>
  <si>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</si>
  <si>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</si>
  <si>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</si>
  <si>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</si>
  <si>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</si>
  <si>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</si>
  <si>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</si>
  <si>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</si>
  <si>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</si>
  <si>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</si>
  <si>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</si>
  <si>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</si>
  <si>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</si>
  <si>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</si>
  <si>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</si>
  <si>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</si>
  <si>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</si>
  <si>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</si>
  <si>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</si>
  <si>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</si>
  <si>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</si>
  <si>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</si>
  <si>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</si>
  <si>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</si>
  <si>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</si>
  <si>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</si>
  <si>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</si>
  <si>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</si>
  <si>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</si>
  <si>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</si>
  <si>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</si>
  <si>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</si>
  <si>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</si>
  <si>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</si>
  <si>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</si>
  <si>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</si>
  <si>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</si>
  <si>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</si>
  <si>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</si>
  <si>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</si>
  <si>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</si>
  <si>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</si>
  <si>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</si>
  <si>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</si>
  <si>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</si>
  <si>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</si>
  <si>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</si>
  <si>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</si>
  <si>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</si>
  <si>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</si>
  <si>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</si>
  <si>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</si>
  <si>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</si>
  <si>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</si>
  <si>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</si>
  <si>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</si>
  <si>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</si>
  <si>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</si>
  <si>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</si>
  <si>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</si>
  <si>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</si>
  <si>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</si>
  <si>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</si>
  <si>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</si>
  <si>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</si>
  <si>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</si>
  <si>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</si>
  <si>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</si>
  <si>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</si>
  <si>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</si>
  <si>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</si>
  <si>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</si>
  <si>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</si>
  <si>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</si>
  <si>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</si>
  <si>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</si>
  <si>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</si>
  <si>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</si>
  <si>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</si>
  <si>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</si>
  <si>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</si>
  <si>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</si>
  <si>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</si>
  <si>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</si>
  <si>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</si>
  <si>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</si>
  <si>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</si>
  <si>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</si>
  <si>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</si>
  <si>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</si>
  <si>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</si>
  <si>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</si>
  <si>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</si>
  <si>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</si>
  <si>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</si>
  <si>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</si>
  <si>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</si>
  <si>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</si>
  <si>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</si>
  <si>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</si>
  <si>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</si>
  <si>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</si>
  <si>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</si>
  <si>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</si>
  <si>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</si>
  <si>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</si>
  <si>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</si>
  <si>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</si>
  <si>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</si>
  <si>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</si>
  <si>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</si>
  <si>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</si>
  <si>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</si>
  <si>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</si>
  <si>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</si>
  <si>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</si>
  <si>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</si>
  <si>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</si>
  <si>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</si>
  <si>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</si>
  <si>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</si>
  <si>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</si>
  <si>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</si>
  <si>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</si>
  <si>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</si>
  <si>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</si>
  <si>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</si>
  <si>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</si>
  <si>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</si>
  <si>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</si>
  <si>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</si>
  <si>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</si>
  <si>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</si>
  <si>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</si>
  <si>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</si>
  <si>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</si>
  <si>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</si>
  <si>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</si>
  <si>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</si>
  <si>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</si>
  <si>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</si>
  <si>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</si>
  <si>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</si>
  <si>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</si>
  <si>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</si>
  <si>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</si>
  <si>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</si>
  <si>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</si>
  <si>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</si>
  <si>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</si>
  <si>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</si>
  <si>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</si>
  <si>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</si>
  <si>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</si>
  <si>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</si>
  <si>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</si>
  <si>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</si>
  <si>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</si>
  <si>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</si>
  <si>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</si>
  <si>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</si>
  <si>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</si>
  <si>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</si>
  <si>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</si>
  <si>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</si>
  <si>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</si>
  <si>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</si>
  <si>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</si>
  <si>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</si>
  <si>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</si>
  <si>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</si>
  <si>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</si>
  <si>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</si>
  <si>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</si>
  <si>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</si>
  <si>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</si>
  <si>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</si>
  <si>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</si>
  <si>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</si>
  <si>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</si>
  <si>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</si>
  <si>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</si>
  <si>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</si>
  <si>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</si>
  <si>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</si>
  <si>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</si>
  <si>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</si>
  <si>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</si>
  <si>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</si>
  <si>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</si>
  <si>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</si>
  <si>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</si>
  <si>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</si>
  <si>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</si>
  <si>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</si>
  <si>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</si>
  <si>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</si>
  <si>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</si>
  <si>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</si>
  <si>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</si>
  <si>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</si>
  <si>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</si>
  <si>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</si>
  <si>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</si>
  <si>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</si>
  <si>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</si>
  <si>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</si>
  <si>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</si>
  <si>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</si>
  <si>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</si>
  <si>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</si>
  <si>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</si>
  <si>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</si>
  <si>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</si>
  <si>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</si>
  <si>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</si>
  <si>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</si>
  <si>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</si>
  <si>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</si>
  <si>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</si>
  <si>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</si>
  <si>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</si>
  <si>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</si>
  <si>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</si>
  <si>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</si>
  <si>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</si>
  <si>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</si>
  <si>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</si>
  <si>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</si>
  <si>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</si>
  <si>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</si>
  <si>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</si>
  <si>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</si>
  <si>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</si>
  <si>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</si>
  <si>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</si>
  <si>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</si>
  <si>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</si>
  <si>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</si>
  <si>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</si>
  <si>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</si>
  <si>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</si>
  <si>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</si>
  <si>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</si>
  <si>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</si>
  <si>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</si>
  <si>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</si>
  <si>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</si>
  <si>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</si>
  <si>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</si>
  <si>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</si>
  <si>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</si>
  <si>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</si>
  <si>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</si>
  <si>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</si>
  <si>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</si>
  <si>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</si>
  <si>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</si>
  <si>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</si>
  <si>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</si>
  <si>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</si>
  <si>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</si>
  <si>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</si>
  <si>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</si>
  <si>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</si>
  <si>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</si>
  <si>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</si>
  <si>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</si>
  <si>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</si>
  <si>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</si>
  <si>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</si>
  <si>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</si>
  <si>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</si>
  <si>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</si>
  <si>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</si>
  <si>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</si>
  <si>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</si>
  <si>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</si>
  <si>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</si>
  <si>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</si>
  <si>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</si>
  <si>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</si>
  <si>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</si>
  <si>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</si>
  <si>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</si>
  <si>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</si>
  <si>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</si>
  <si>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</si>
  <si>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</si>
  <si>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</si>
  <si>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</si>
  <si>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</si>
  <si>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</si>
  <si>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</si>
  <si>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</si>
  <si>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</si>
  <si>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</si>
  <si>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</si>
  <si>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</si>
  <si>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</si>
  <si>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</si>
  <si>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</si>
  <si>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</si>
  <si>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</si>
  <si>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</si>
  <si>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</si>
  <si>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</si>
  <si>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</si>
  <si>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</si>
  <si>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</si>
  <si>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</si>
  <si>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</si>
  <si>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</si>
  <si>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</si>
  <si>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</si>
  <si>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</si>
  <si>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</si>
  <si>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</si>
  <si>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</si>
  <si>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</si>
  <si>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</si>
  <si>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</si>
  <si>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</si>
  <si>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</si>
  <si>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</si>
  <si>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</si>
  <si>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</si>
  <si>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</si>
  <si>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</si>
  <si>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</si>
  <si>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</si>
  <si>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</si>
  <si>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</si>
  <si>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</si>
  <si>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</si>
  <si>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</si>
  <si>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</si>
  <si>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</si>
  <si>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</si>
  <si>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</si>
  <si>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</si>
  <si>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</si>
  <si>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</si>
  <si>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</si>
  <si>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</si>
  <si>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</si>
  <si>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</si>
  <si>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</si>
  <si>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</si>
  <si>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</si>
  <si>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</si>
  <si>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</si>
  <si>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</si>
  <si>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</si>
  <si>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</si>
  <si>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</si>
  <si>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</si>
  <si>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</si>
  <si>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</si>
  <si>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</si>
  <si>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</si>
  <si>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</si>
  <si>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</si>
  <si>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</si>
  <si>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</si>
  <si>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</si>
  <si>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</si>
  <si>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</si>
  <si>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</si>
  <si>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</si>
  <si>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</si>
  <si>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</si>
  <si>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</si>
  <si>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</si>
  <si>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</si>
  <si>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</si>
  <si>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</si>
  <si>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</si>
  <si>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</si>
  <si>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</si>
  <si>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</si>
  <si>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</si>
  <si>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</si>
  <si>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</si>
  <si>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</si>
  <si>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</si>
  <si>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</si>
  <si>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</si>
  <si>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</si>
  <si>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</si>
  <si>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</si>
  <si>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</si>
  <si>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</si>
  <si>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</si>
  <si>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</si>
  <si>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</si>
  <si>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</si>
  <si>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</si>
  <si>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</si>
  <si>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</si>
  <si>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</si>
  <si>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</si>
  <si>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</si>
  <si>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</si>
  <si>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</si>
  <si>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</si>
  <si>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</si>
  <si>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</si>
  <si>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</si>
  <si>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</si>
  <si>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</si>
  <si>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</si>
  <si>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</si>
  <si>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</si>
  <si>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</si>
  <si>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</si>
  <si>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</si>
  <si>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</si>
  <si>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</si>
  <si>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</si>
  <si>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</si>
  <si>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</si>
  <si>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</si>
  <si>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</si>
  <si>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</si>
  <si>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</si>
  <si>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</si>
  <si>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</si>
  <si>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</si>
  <si>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</si>
  <si>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</si>
  <si>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</si>
  <si>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</si>
  <si>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</si>
  <si>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</si>
  <si>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</si>
  <si>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</si>
  <si>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</si>
  <si>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</si>
  <si>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</si>
  <si>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</si>
  <si>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</si>
  <si>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</si>
  <si>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</si>
  <si>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</si>
  <si>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</si>
  <si>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</si>
  <si>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</si>
  <si>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</si>
  <si>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</si>
  <si>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</si>
  <si>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</si>
  <si>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</si>
  <si>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</si>
  <si>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</si>
  <si>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</si>
  <si>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</si>
  <si>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</si>
  <si>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</si>
  <si>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</si>
  <si>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</si>
  <si>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</si>
  <si>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</si>
  <si>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</si>
  <si>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</si>
  <si>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</si>
  <si>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</si>
  <si>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</si>
  <si>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</si>
  <si>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</si>
  <si>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</si>
  <si>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</si>
  <si>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</si>
  <si>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</si>
  <si>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</si>
  <si>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</si>
  <si>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</si>
  <si>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</si>
  <si>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</si>
  <si>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</si>
  <si>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</si>
  <si>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</si>
  <si>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</si>
  <si>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</si>
  <si>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</si>
  <si>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</si>
  <si>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</si>
  <si>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</si>
  <si>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</si>
  <si>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</si>
  <si>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</si>
  <si>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</si>
  <si>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</si>
  <si>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</si>
  <si>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</si>
  <si>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</si>
  <si>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</si>
  <si>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</si>
  <si>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</si>
  <si>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</si>
  <si>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</si>
  <si>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</si>
  <si>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</si>
  <si>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</si>
  <si>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</si>
  <si>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</si>
  <si>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</si>
  <si>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</si>
  <si>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</si>
  <si>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</si>
  <si>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</si>
  <si>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</si>
  <si>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</si>
  <si>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</si>
  <si>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</si>
  <si>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</si>
  <si>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</si>
  <si>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</si>
  <si>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</si>
  <si>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</si>
  <si>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</si>
  <si>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</si>
  <si>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</si>
  <si>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</si>
  <si>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</si>
  <si>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</si>
  <si>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</si>
  <si>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</si>
  <si>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</si>
  <si>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</si>
  <si>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</si>
  <si>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</si>
  <si>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</si>
  <si>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</si>
  <si>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</si>
  <si>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</si>
  <si>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</si>
  <si>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</si>
  <si>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</si>
  <si>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</si>
  <si>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</si>
  <si>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</si>
  <si>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</si>
  <si>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</si>
  <si>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</si>
  <si>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</si>
  <si>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</si>
  <si>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</si>
  <si>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</si>
  <si>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</si>
  <si>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</si>
  <si>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</si>
  <si>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</si>
  <si>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</si>
  <si>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</si>
  <si>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</si>
  <si>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</si>
  <si>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</si>
  <si>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</si>
  <si>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</si>
  <si>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</si>
  <si>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</si>
  <si>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</si>
  <si>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</si>
  <si>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</si>
  <si>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</si>
  <si>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</si>
  <si>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</si>
  <si>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</si>
  <si>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</si>
  <si>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</si>
  <si>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</si>
  <si>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</si>
  <si>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</si>
  <si>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</si>
  <si>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</si>
  <si>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</si>
  <si>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</si>
  <si>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</si>
  <si>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</si>
  <si>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</si>
  <si>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</si>
  <si>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</si>
  <si>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</si>
  <si>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</si>
  <si>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</si>
  <si>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</si>
  <si>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</si>
  <si>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</si>
  <si>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</si>
  <si>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</si>
  <si>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</si>
  <si>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</si>
  <si>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</si>
  <si>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</si>
  <si>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</si>
  <si>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</si>
  <si>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</si>
  <si>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</si>
  <si>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</si>
  <si>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</si>
  <si>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</si>
  <si>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</si>
  <si>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</si>
  <si>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</si>
  <si>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</si>
  <si>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</si>
  <si>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</si>
  <si>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</si>
  <si>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</si>
  <si>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</si>
  <si>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</si>
  <si>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</si>
  <si>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</si>
  <si>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</si>
  <si>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</si>
  <si>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</si>
  <si>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</si>
  <si>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</si>
  <si>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</si>
  <si>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</si>
  <si>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</si>
  <si>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</si>
  <si>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</si>
  <si>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</si>
  <si>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</si>
  <si>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</si>
  <si>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</si>
  <si>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</si>
  <si>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</si>
  <si>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</si>
  <si>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</si>
  <si>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</si>
  <si>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</si>
  <si>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</si>
  <si>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</si>
  <si>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</si>
  <si>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</si>
  <si>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</si>
  <si>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</si>
  <si>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</si>
  <si>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</si>
  <si>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</si>
  <si>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</si>
  <si>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</si>
  <si>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</si>
  <si>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</si>
  <si>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</si>
  <si>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</si>
  <si>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</si>
  <si>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</si>
  <si>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</si>
  <si>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</si>
  <si>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</si>
  <si>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</si>
  <si>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</si>
  <si>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</si>
  <si>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</si>
  <si>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</si>
  <si>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</si>
  <si>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</si>
  <si>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</si>
  <si>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</si>
  <si>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</si>
  <si>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</si>
  <si>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</si>
  <si>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</si>
  <si>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</si>
  <si>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</si>
  <si>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</si>
  <si>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</si>
  <si>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</si>
  <si>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</si>
  <si>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</si>
  <si>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</si>
  <si>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</si>
  <si>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</si>
  <si>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</si>
  <si>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</si>
  <si>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</si>
  <si>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</si>
  <si>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</si>
  <si>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</si>
  <si>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</si>
  <si>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</si>
  <si>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</si>
  <si>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</si>
  <si>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</si>
  <si>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</si>
  <si>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</si>
  <si>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</si>
  <si>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</si>
  <si>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</si>
  <si>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</si>
  <si>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</si>
  <si>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</si>
  <si>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</si>
  <si>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</si>
  <si>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</si>
  <si>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</si>
  <si>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</si>
  <si>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</si>
  <si>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</si>
  <si>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</si>
  <si>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</si>
  <si>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</si>
  <si>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</si>
  <si>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</si>
  <si>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</si>
  <si>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</si>
  <si>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</si>
  <si>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</si>
  <si>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</si>
  <si>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</si>
  <si>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</si>
  <si>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</si>
  <si>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</si>
  <si>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</si>
  <si>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</si>
  <si>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</si>
  <si>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</si>
  <si>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</si>
  <si>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</si>
  <si>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</si>
  <si>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</si>
  <si>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</si>
  <si>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</si>
  <si>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</si>
  <si>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</si>
  <si>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</si>
  <si>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</si>
  <si>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</si>
  <si>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</si>
  <si>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</si>
  <si>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</si>
  <si>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</si>
  <si>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</si>
  <si>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</si>
  <si>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</si>
  <si>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</si>
  <si>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</si>
  <si>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</si>
  <si>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</si>
  <si>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</si>
  <si>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</si>
  <si>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</si>
  <si>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</si>
  <si>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</si>
  <si>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</si>
  <si>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</si>
  <si>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</si>
  <si>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</si>
  <si>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</si>
  <si>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</si>
  <si>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</si>
  <si>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</si>
  <si>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</si>
  <si>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</si>
  <si>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</si>
  <si>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</si>
  <si>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</si>
  <si>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</si>
  <si>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</si>
  <si>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</si>
  <si>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</si>
  <si>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</si>
  <si>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</si>
  <si>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</si>
  <si>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</si>
  <si>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</si>
  <si>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</si>
  <si>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</si>
  <si>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</si>
  <si>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</si>
  <si>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</si>
  <si>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</si>
  <si>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</si>
  <si>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</si>
  <si>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</si>
  <si>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</si>
  <si>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</si>
  <si>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</si>
  <si>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</si>
  <si>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</si>
  <si>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</si>
  <si>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</si>
  <si>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</si>
  <si>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</si>
  <si>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</si>
  <si>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</si>
  <si>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</si>
  <si>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</si>
  <si>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</si>
  <si>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</si>
  <si>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</si>
  <si>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</si>
  <si>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</si>
  <si>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</si>
  <si>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</si>
  <si>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</si>
  <si>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</si>
  <si>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</si>
  <si>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</si>
  <si>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</si>
  <si>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</si>
  <si>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</si>
  <si>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</si>
  <si>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</si>
  <si>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</si>
  <si>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</si>
  <si>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</si>
  <si>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</si>
  <si>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</si>
  <si>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</si>
  <si>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</si>
  <si>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</si>
  <si>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</si>
  <si>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</si>
  <si>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</si>
  <si>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</si>
  <si>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</si>
  <si>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</si>
  <si>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</si>
  <si>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</si>
  <si>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</si>
  <si>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</si>
  <si>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</si>
  <si>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</si>
  <si>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</si>
  <si>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</si>
  <si>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</si>
  <si>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</si>
  <si>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</si>
  <si>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</si>
  <si>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</si>
  <si>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</si>
  <si>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</si>
  <si>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</si>
  <si>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</si>
  <si>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</si>
  <si>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</si>
  <si>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</si>
  <si>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</si>
  <si>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</si>
  <si>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</si>
  <si>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</si>
  <si>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</si>
  <si>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</si>
  <si>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</si>
  <si>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</si>
  <si>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</si>
  <si>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</si>
  <si>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</si>
  <si>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</si>
  <si>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</si>
  <si>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</si>
  <si>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</si>
  <si>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</si>
  <si>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</si>
  <si>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</si>
  <si>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</si>
  <si>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</si>
  <si>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</si>
  <si>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</si>
  <si>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</si>
  <si>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</si>
  <si>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</si>
  <si>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</si>
  <si>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</si>
  <si>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</si>
  <si>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</si>
  <si>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</si>
  <si>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</si>
  <si>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</si>
  <si>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</si>
  <si>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</si>
  <si>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</si>
  <si>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</si>
  <si>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</si>
  <si>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</si>
  <si>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</si>
  <si>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</si>
  <si>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</si>
  <si>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</si>
  <si>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</si>
  <si>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</si>
  <si>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</si>
  <si>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</si>
  <si>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</si>
  <si>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</si>
  <si>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</si>
  <si>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</si>
  <si>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</si>
  <si>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</si>
  <si>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</si>
  <si>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</si>
  <si>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</si>
  <si>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</si>
  <si>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</si>
  <si>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</si>
  <si>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</si>
  <si>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</si>
  <si>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</si>
  <si>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</si>
  <si>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</si>
  <si>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</si>
  <si>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</si>
  <si>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</si>
  <si>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</si>
  <si>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</si>
  <si>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</si>
  <si>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</si>
  <si>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</si>
  <si>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</si>
  <si>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</si>
  <si>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</si>
  <si>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</si>
  <si>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</si>
  <si>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</si>
  <si>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</si>
  <si>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</si>
  <si>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</si>
  <si>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</si>
  <si>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</si>
  <si>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</si>
  <si>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</si>
  <si>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</si>
  <si>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</si>
  <si>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</si>
  <si>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</si>
  <si>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</si>
  <si>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</si>
  <si>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</si>
  <si>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</si>
  <si>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</si>
  <si>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</si>
  <si>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</si>
  <si>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</si>
  <si>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</si>
  <si>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</si>
  <si>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</si>
  <si>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</si>
  <si>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</si>
  <si>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</si>
  <si>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</si>
  <si>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</si>
  <si>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</si>
  <si>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</si>
  <si>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</si>
  <si>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</si>
  <si>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</si>
  <si>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</si>
  <si>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</si>
  <si>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</si>
  <si>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</si>
  <si>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</si>
  <si>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</si>
  <si>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</si>
  <si>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</si>
  <si>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</si>
  <si>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</si>
  <si>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</si>
  <si>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</si>
  <si>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</si>
  <si>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</si>
  <si>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</si>
  <si>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</si>
  <si>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</si>
  <si>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</si>
  <si>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</si>
  <si>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</si>
  <si>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</si>
  <si>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</si>
  <si>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</si>
  <si>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</si>
  <si>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</si>
  <si>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</si>
  <si>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</si>
  <si>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</si>
  <si>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</si>
  <si>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</si>
  <si>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</si>
  <si>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</si>
  <si>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</si>
  <si>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</si>
  <si>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</si>
  <si>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</si>
  <si>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</si>
  <si>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</si>
  <si>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</si>
  <si>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</si>
  <si>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</si>
  <si>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</si>
  <si>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</si>
  <si>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</si>
  <si>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</si>
  <si>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</si>
  <si>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</si>
  <si>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</si>
  <si>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</si>
  <si>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</si>
  <si>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</si>
  <si>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</si>
  <si>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</si>
  <si>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</si>
  <si>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</si>
  <si>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</si>
  <si>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</si>
  <si>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</si>
  <si>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</si>
  <si>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</si>
  <si>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</si>
  <si>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</si>
  <si>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</si>
  <si>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</si>
  <si>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</si>
  <si>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</si>
  <si>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</si>
  <si>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</si>
  <si>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</si>
  <si>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</si>
  <si>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</si>
  <si>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</si>
  <si>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</si>
  <si>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</si>
  <si>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</si>
  <si>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</si>
  <si>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</si>
  <si>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</si>
  <si>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</si>
  <si>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</si>
  <si>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</si>
  <si>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</si>
  <si>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</si>
  <si>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</si>
  <si>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</si>
  <si>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</si>
  <si>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</si>
  <si>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</si>
  <si>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</si>
  <si>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</si>
  <si>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</si>
  <si>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</si>
  <si>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</si>
  <si>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</si>
  <si>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</si>
  <si>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</si>
  <si>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</si>
  <si>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</si>
  <si>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</si>
  <si>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</si>
  <si>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</si>
  <si>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</si>
  <si>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</si>
  <si>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</si>
  <si>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</si>
  <si>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</si>
  <si>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</si>
  <si>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</si>
  <si>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</si>
  <si>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</si>
  <si>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</si>
  <si>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</si>
  <si>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</si>
  <si>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</si>
  <si>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</si>
  <si>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</si>
  <si>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</si>
  <si>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</si>
  <si>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</si>
  <si>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</si>
  <si>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</si>
  <si>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</si>
  <si>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</si>
  <si>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</si>
  <si>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</si>
  <si>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</si>
  <si>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</si>
  <si>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</si>
  <si>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</si>
  <si>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</si>
  <si>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</si>
  <si>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</si>
  <si>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</si>
  <si>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</si>
  <si>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</si>
  <si>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</si>
  <si>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</si>
  <si>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</si>
  <si>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</si>
  <si>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</si>
  <si>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</si>
  <si>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</si>
  <si>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</si>
  <si>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</si>
  <si>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</si>
  <si>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</si>
  <si>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</si>
  <si>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</si>
  <si>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</si>
  <si>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</si>
  <si>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</si>
  <si>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</si>
  <si>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</si>
  <si>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</si>
  <si>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</si>
  <si>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</si>
  <si>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</si>
  <si>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</si>
  <si>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</si>
  <si>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</si>
  <si>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</si>
  <si>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</si>
  <si>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</si>
  <si>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</si>
  <si>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</si>
  <si>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</si>
  <si>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</si>
  <si>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</si>
  <si>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</si>
  <si>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</si>
  <si>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</si>
  <si>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</si>
  <si>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</si>
  <si>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</si>
  <si>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</si>
  <si>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</si>
  <si>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</si>
  <si>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</si>
  <si>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</si>
  <si>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</si>
  <si>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</si>
  <si>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</si>
  <si>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</si>
  <si>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</si>
  <si>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</si>
  <si>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</si>
  <si>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</si>
  <si>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</si>
  <si>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</si>
  <si>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</si>
  <si>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</si>
  <si>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</si>
  <si>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</si>
  <si>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</si>
  <si>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</si>
  <si>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</si>
  <si>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</si>
  <si>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</si>
  <si>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</si>
  <si>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</si>
  <si>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</si>
  <si>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</si>
  <si>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</si>
  <si>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</si>
  <si>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</si>
  <si>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</si>
  <si>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</si>
  <si>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</si>
  <si>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</si>
  <si>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</si>
  <si>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</si>
  <si>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</si>
  <si>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</si>
  <si>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</si>
  <si>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</si>
  <si>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</si>
  <si>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</si>
  <si>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</si>
  <si>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</si>
  <si>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</si>
  <si>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</si>
  <si>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</si>
  <si>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</si>
  <si>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</si>
  <si>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</si>
  <si>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</si>
  <si>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</si>
  <si>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</si>
  <si>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</si>
  <si>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</si>
  <si>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</si>
  <si>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</si>
  <si>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</si>
  <si>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</si>
  <si>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</si>
  <si>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</si>
  <si>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</si>
  <si>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</si>
  <si>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</si>
  <si>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</si>
  <si>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</si>
  <si>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</si>
  <si>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</si>
  <si>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</si>
  <si>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</si>
  <si>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</si>
  <si>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</si>
  <si>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</si>
  <si>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</si>
  <si>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</si>
  <si>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</si>
  <si>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</si>
  <si>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</si>
  <si>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</si>
  <si>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</si>
  <si>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</si>
  <si>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</si>
  <si>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</si>
  <si>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</si>
  <si>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</si>
  <si>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</si>
  <si>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</si>
  <si>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</si>
  <si>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</si>
  <si>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</si>
  <si>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</si>
  <si>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</si>
  <si>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</si>
  <si>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</si>
  <si>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</si>
  <si>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</si>
  <si>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</si>
  <si>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</si>
  <si>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</si>
  <si>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</si>
  <si>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</si>
  <si>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</si>
  <si>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</si>
  <si>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</si>
  <si>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</si>
  <si>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</si>
  <si>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</si>
  <si>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</si>
  <si>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</si>
  <si>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</si>
  <si>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</si>
  <si>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</si>
  <si>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</si>
  <si>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</si>
  <si>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</si>
  <si>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</si>
  <si>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</si>
  <si>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</si>
  <si>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</si>
  <si>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</si>
  <si>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</si>
  <si>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</si>
  <si>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</si>
  <si>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</si>
  <si>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</si>
  <si>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</si>
  <si>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</si>
  <si>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</si>
  <si>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</si>
  <si>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</si>
  <si>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</si>
  <si>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</si>
  <si>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</si>
  <si>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</si>
  <si>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</si>
  <si>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</si>
  <si>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</si>
  <si>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</si>
  <si>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</si>
  <si>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</si>
  <si>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</si>
  <si>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</si>
  <si>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</si>
  <si>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</si>
  <si>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</si>
  <si>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</si>
  <si>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</si>
  <si>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</si>
  <si>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</si>
  <si>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</si>
  <si>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</si>
  <si>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</si>
  <si>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</si>
  <si>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</si>
  <si>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</si>
  <si>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</si>
  <si>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</si>
  <si>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</si>
  <si>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</si>
  <si>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</si>
  <si>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</si>
  <si>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</si>
  <si>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</si>
  <si>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</si>
  <si>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</si>
  <si>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</si>
  <si>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</si>
  <si>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</si>
  <si>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</si>
  <si>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</si>
  <si>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</si>
  <si>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</si>
  <si>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</si>
  <si>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</si>
  <si>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</si>
  <si>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</si>
  <si>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</si>
  <si>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</si>
  <si>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</si>
  <si>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</si>
  <si>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</si>
  <si>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</si>
  <si>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</si>
  <si>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</si>
  <si>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</si>
  <si>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</si>
  <si>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</si>
  <si>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</si>
  <si>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</si>
  <si>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</si>
  <si>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</si>
  <si>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</si>
  <si>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</si>
  <si>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</si>
  <si>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</si>
  <si>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</si>
  <si>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</si>
  <si>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</si>
  <si>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</si>
  <si>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</si>
  <si>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</si>
  <si>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</si>
  <si>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</si>
  <si>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</si>
  <si>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</si>
  <si>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</si>
  <si>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</si>
  <si>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</si>
  <si>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</si>
  <si>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</si>
  <si>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</si>
  <si>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</si>
  <si>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</si>
  <si>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</si>
  <si>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</si>
  <si>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</si>
  <si>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</si>
  <si>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</si>
  <si>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</si>
  <si>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</si>
  <si>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</si>
  <si>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</si>
  <si>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</si>
  <si>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</si>
  <si>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</si>
  <si>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</si>
  <si>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</si>
  <si>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</si>
  <si>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</si>
  <si>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</si>
  <si>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</si>
  <si>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</si>
  <si>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</si>
  <si>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</si>
  <si>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</si>
  <si>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</si>
  <si>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</si>
  <si>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</si>
  <si>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</si>
  <si>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</si>
  <si>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</si>
  <si>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</si>
  <si>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</si>
  <si>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</si>
  <si>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</si>
  <si>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</si>
  <si>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</si>
  <si>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</si>
  <si>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</si>
  <si>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</si>
  <si>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</si>
  <si>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</si>
  <si>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</si>
  <si>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</si>
  <si>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</si>
  <si>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</si>
  <si>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</si>
  <si>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</si>
  <si>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</si>
  <si>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</si>
  <si>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</si>
  <si>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</si>
  <si>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</si>
  <si>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</si>
  <si>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</si>
  <si>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</si>
  <si>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</si>
  <si>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</si>
  <si>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</si>
  <si>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</si>
  <si>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</si>
  <si>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</si>
  <si>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</si>
  <si>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</si>
  <si>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</si>
  <si>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</si>
  <si>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</si>
  <si>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</si>
  <si>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</si>
  <si>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</si>
  <si>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</si>
  <si>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</si>
  <si>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</si>
  <si>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</si>
  <si>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</si>
  <si>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</si>
  <si>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</si>
  <si>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</si>
  <si>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</si>
  <si>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</si>
  <si>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</si>
  <si>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</si>
  <si>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</si>
  <si>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</si>
  <si>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</si>
  <si>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</si>
  <si>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</si>
  <si>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</si>
  <si>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</si>
  <si>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</si>
  <si>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</si>
  <si>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</si>
  <si>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</si>
  <si>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</si>
  <si>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</si>
  <si>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</si>
  <si>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</si>
  <si>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</si>
  <si>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</si>
  <si>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</si>
  <si>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</si>
  <si>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</si>
  <si>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</si>
  <si>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</si>
  <si>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</si>
  <si>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</si>
  <si>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</si>
  <si>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</si>
  <si>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</si>
  <si>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</si>
  <si>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</si>
  <si>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</si>
  <si>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</si>
  <si>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</si>
  <si>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</si>
  <si>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</si>
  <si>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</si>
  <si>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</si>
  <si>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</si>
  <si>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</si>
  <si>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</si>
  <si>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</si>
  <si>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</si>
  <si>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</si>
  <si>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</si>
  <si>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</si>
  <si>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</si>
  <si>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</si>
  <si>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</si>
  <si>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</si>
  <si>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</si>
  <si>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</si>
  <si>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</si>
  <si>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</si>
  <si>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</si>
  <si>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</si>
  <si>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</si>
  <si>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</si>
  <si>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</si>
  <si>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</si>
  <si>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</si>
  <si>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</si>
  <si>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</si>
  <si>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</si>
  <si>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</si>
  <si>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</si>
  <si>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</si>
  <si>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</si>
  <si>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</si>
  <si>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</si>
  <si>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</si>
  <si>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</si>
  <si>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</si>
  <si>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</si>
  <si>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</si>
  <si>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</si>
  <si>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</si>
  <si>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</si>
  <si>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</si>
  <si>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</si>
  <si>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</si>
  <si>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</si>
  <si>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</si>
  <si>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</si>
  <si>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</si>
  <si>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</si>
  <si>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</si>
  <si>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</si>
  <si>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</si>
  <si>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</si>
  <si>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</si>
  <si>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</si>
  <si>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</si>
  <si>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</si>
  <si>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</si>
  <si>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</si>
  <si>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</si>
  <si>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</si>
  <si>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</si>
  <si>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</si>
  <si>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</si>
  <si>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</si>
  <si>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</si>
  <si>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</si>
  <si>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</si>
  <si>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</si>
  <si>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</si>
  <si>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</si>
  <si>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</si>
  <si>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</si>
  <si>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</si>
  <si>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</si>
  <si>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</si>
  <si>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</si>
  <si>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</si>
  <si>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</si>
  <si>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</si>
  <si>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</si>
  <si>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</si>
  <si>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</si>
  <si>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</si>
  <si>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</si>
  <si>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</si>
  <si>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</si>
  <si>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</si>
  <si>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</si>
  <si>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</si>
  <si>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</si>
  <si>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</si>
  <si>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</si>
  <si>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</si>
  <si>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</si>
  <si>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</si>
  <si>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</si>
  <si>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</si>
  <si>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</si>
  <si>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</si>
  <si>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</si>
  <si>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</si>
  <si>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</si>
  <si>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</si>
  <si>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</si>
  <si>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</si>
  <si>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</si>
  <si>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</si>
  <si>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</si>
  <si>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</si>
  <si>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</si>
  <si>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</si>
  <si>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</si>
  <si>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</si>
  <si>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</si>
  <si>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</si>
  <si>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</si>
  <si>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</si>
  <si>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</si>
  <si>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</si>
  <si>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</si>
  <si>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</si>
  <si>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</si>
  <si>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</si>
  <si>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</si>
  <si>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</si>
  <si>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</si>
  <si>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</si>
  <si>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</si>
  <si>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</si>
  <si>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</si>
  <si>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</si>
  <si>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</si>
  <si>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</si>
  <si>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</si>
  <si>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</si>
  <si>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</si>
  <si>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</si>
  <si>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</si>
  <si>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</si>
  <si>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</si>
  <si>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</si>
  <si>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</si>
  <si>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</si>
  <si>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</si>
  <si>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</si>
  <si>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</si>
  <si>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</si>
  <si>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</si>
  <si>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</si>
  <si>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</si>
  <si>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</si>
  <si>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</si>
  <si>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</si>
  <si>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</si>
  <si>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</si>
  <si>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</si>
  <si>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</si>
  <si>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</si>
  <si>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</si>
  <si>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</si>
  <si>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</si>
  <si>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</si>
  <si>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</si>
  <si>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</si>
  <si>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</si>
  <si>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</si>
  <si>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</si>
  <si>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</si>
  <si>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</si>
  <si>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</si>
  <si>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</si>
  <si>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</si>
  <si>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</si>
  <si>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</si>
  <si>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</si>
  <si>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</si>
  <si>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</si>
  <si>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</si>
  <si>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</si>
  <si>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</si>
  <si>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</si>
  <si>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</si>
  <si>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</si>
  <si>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</si>
  <si>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</si>
  <si>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</si>
  <si>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</si>
  <si>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</si>
  <si>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</si>
  <si>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</si>
  <si>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</si>
  <si>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</si>
  <si>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</si>
  <si>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</si>
  <si>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</si>
  <si>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</si>
  <si>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</si>
  <si>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</si>
  <si>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</si>
  <si>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</si>
  <si>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</si>
  <si>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</si>
  <si>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</si>
  <si>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</si>
  <si>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</si>
  <si>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</si>
  <si>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</si>
  <si>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</si>
  <si>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</si>
  <si>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</si>
  <si>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</si>
  <si>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</si>
  <si>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</si>
  <si>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</si>
  <si>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</si>
  <si>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</si>
  <si>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</si>
  <si>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</si>
  <si>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</si>
  <si>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</si>
  <si>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</si>
  <si>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</si>
  <si>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</si>
  <si>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</si>
  <si>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</si>
  <si>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</si>
  <si>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</si>
  <si>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</si>
  <si>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</si>
  <si>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</si>
  <si>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</si>
  <si>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</si>
  <si>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</si>
  <si>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</si>
  <si>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</si>
  <si>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</si>
  <si>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</si>
  <si>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</si>
  <si>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</si>
  <si>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</si>
  <si>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</si>
  <si>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</si>
  <si>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</si>
  <si>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</si>
  <si>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</si>
  <si>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</si>
  <si>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</si>
  <si>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</si>
  <si>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</si>
  <si>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</si>
  <si>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</si>
  <si>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</si>
  <si>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</si>
  <si>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</si>
  <si>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</si>
  <si>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</si>
  <si>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</si>
  <si>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</si>
  <si>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</si>
  <si>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</si>
  <si>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</si>
  <si>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</si>
  <si>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</si>
  <si>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</si>
  <si>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</si>
  <si>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</si>
  <si>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</si>
  <si>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</si>
  <si>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</si>
  <si>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</si>
  <si>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</si>
  <si>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</si>
  <si>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</si>
  <si>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</si>
  <si>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</si>
  <si>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</si>
  <si>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</si>
  <si>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</si>
  <si>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</si>
  <si>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</si>
  <si>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</si>
  <si>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</si>
  <si>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</si>
  <si>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</si>
  <si>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</si>
  <si>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</si>
  <si>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</si>
  <si>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</si>
  <si>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</si>
  <si>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</si>
  <si>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</si>
  <si>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</si>
  <si>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</si>
  <si>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</si>
  <si>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</si>
  <si>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</si>
  <si>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</si>
  <si>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</si>
  <si>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</si>
  <si>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</si>
  <si>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</si>
  <si>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</si>
  <si>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</si>
  <si>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</si>
  <si>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</si>
  <si>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</si>
  <si>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</si>
  <si>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</si>
  <si>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</si>
  <si>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</si>
  <si>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</si>
  <si>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</si>
  <si>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</si>
  <si>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</si>
  <si>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</si>
  <si>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</si>
  <si>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</si>
  <si>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</si>
  <si>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</si>
  <si>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</si>
  <si>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</si>
  <si>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</si>
  <si>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</si>
  <si>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</si>
  <si>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</si>
  <si>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</si>
  <si>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</si>
  <si>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</si>
  <si>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</si>
  <si>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</si>
  <si>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</si>
  <si>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</si>
  <si>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</si>
  <si>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</si>
  <si>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</si>
  <si>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</si>
  <si>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</si>
  <si>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</si>
  <si>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</si>
  <si>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</si>
  <si>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</si>
  <si>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</si>
  <si>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</si>
  <si>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</si>
  <si>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</si>
  <si>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</si>
  <si>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</si>
  <si>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</si>
  <si>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</si>
  <si>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</si>
  <si>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</si>
  <si>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</si>
  <si>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</si>
  <si>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</si>
  <si>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</si>
  <si>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</si>
  <si>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</si>
  <si>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</si>
  <si>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</si>
  <si>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</si>
  <si>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</si>
  <si>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</si>
  <si>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</si>
  <si>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</si>
  <si>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</si>
  <si>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</si>
  <si>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</si>
  <si>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</si>
  <si>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</si>
  <si>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</si>
  <si>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</si>
  <si>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</si>
  <si>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</si>
  <si>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</si>
  <si>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</si>
  <si>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</si>
  <si>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</si>
  <si>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</si>
  <si>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</si>
  <si>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</si>
  <si>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</si>
  <si>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</si>
  <si>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</si>
  <si>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</si>
  <si>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</si>
  <si>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</si>
  <si>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</si>
  <si>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</si>
  <si>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</si>
  <si>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</si>
  <si>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</si>
  <si>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</si>
  <si>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</si>
  <si>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</si>
  <si>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</si>
  <si>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</si>
  <si>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</si>
  <si>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</si>
  <si>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</si>
  <si>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</si>
  <si>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</si>
  <si>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</si>
  <si>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</si>
  <si>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</si>
  <si>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</si>
  <si>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</si>
  <si>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</si>
  <si>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</si>
  <si>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</si>
  <si>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</si>
  <si>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</si>
  <si>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</si>
  <si>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</si>
  <si>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</si>
  <si>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</si>
  <si>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</si>
  <si>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</si>
  <si>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</si>
  <si>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</si>
  <si>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</si>
  <si>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</si>
  <si>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</si>
  <si>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</si>
  <si>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</si>
  <si>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</si>
  <si>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</si>
  <si>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</si>
  <si>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</si>
  <si>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</si>
  <si>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</si>
  <si>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</si>
  <si>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</si>
  <si>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</si>
  <si>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</si>
  <si>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</si>
  <si>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</si>
  <si>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</si>
  <si>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</si>
  <si>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</si>
  <si>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</si>
  <si>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</si>
  <si>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</si>
  <si>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</si>
  <si>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</si>
  <si>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</si>
  <si>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</si>
  <si>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</si>
  <si>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</si>
  <si>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</si>
  <si>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</si>
  <si>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</si>
  <si>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</si>
  <si>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</si>
  <si>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</si>
  <si>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</si>
  <si>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</si>
  <si>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</si>
  <si>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</si>
  <si>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</si>
  <si>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</si>
  <si>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</si>
  <si>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</si>
  <si>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</si>
  <si>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</si>
  <si>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</si>
  <si>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</si>
  <si>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</si>
  <si>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</si>
  <si>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</si>
  <si>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</si>
  <si>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</si>
  <si>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</si>
  <si>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</si>
  <si>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</si>
  <si>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</si>
  <si>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</si>
  <si>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</si>
  <si>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</si>
  <si>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</si>
  <si>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</si>
  <si>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</si>
  <si>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</si>
  <si>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</si>
  <si>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</si>
  <si>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</si>
  <si>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</si>
  <si>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</si>
  <si>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</si>
  <si>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</si>
  <si>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</si>
  <si>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</si>
  <si>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</si>
  <si>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</si>
  <si>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</si>
  <si>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</si>
  <si>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</si>
  <si>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</si>
  <si>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</si>
  <si>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</si>
  <si>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</si>
  <si>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</si>
  <si>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</si>
  <si>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</si>
  <si>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</si>
  <si>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</si>
  <si>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</si>
  <si>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</si>
  <si>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</si>
  <si>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</si>
  <si>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</si>
  <si>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</si>
  <si>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</si>
  <si>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</si>
  <si>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</si>
  <si>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</si>
  <si>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</si>
  <si>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</si>
  <si>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</si>
  <si>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</si>
  <si>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</si>
  <si>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</si>
  <si>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</si>
  <si>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</si>
  <si>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</si>
  <si>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</si>
  <si>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</si>
  <si>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</si>
  <si>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</si>
  <si>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</si>
  <si>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</si>
  <si>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</si>
  <si>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</si>
  <si>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</si>
  <si>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</si>
  <si>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</si>
  <si>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</si>
  <si>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</si>
  <si>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</si>
  <si>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</si>
  <si>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</si>
  <si>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</si>
  <si>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</si>
  <si>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</si>
  <si>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</si>
  <si>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</si>
  <si>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</si>
  <si>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</si>
  <si>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</si>
  <si>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</si>
  <si>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</si>
  <si>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</si>
  <si>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</si>
  <si>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</si>
  <si>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</si>
  <si>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</si>
  <si>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</si>
  <si>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</si>
  <si>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</si>
  <si>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</si>
  <si>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</si>
  <si>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</si>
  <si>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</si>
  <si>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</si>
  <si>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</si>
  <si>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</si>
  <si>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</si>
  <si>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</si>
  <si>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</si>
  <si>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</si>
  <si>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</si>
  <si>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</si>
  <si>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</si>
  <si>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</si>
  <si>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</si>
  <si>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</si>
  <si>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</si>
  <si>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</si>
  <si>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</si>
  <si>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</si>
  <si>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</si>
  <si>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</si>
  <si>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</si>
  <si>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</si>
  <si>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</si>
  <si>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</si>
  <si>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</si>
  <si>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</si>
  <si>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</si>
  <si>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</si>
  <si>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</si>
  <si>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</si>
  <si>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</si>
  <si>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</si>
  <si>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</si>
  <si>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</si>
  <si>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</si>
  <si>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</si>
  <si>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</si>
  <si>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</si>
  <si>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</si>
  <si>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</si>
  <si>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</si>
  <si>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</si>
  <si>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</si>
  <si>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</si>
  <si>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</si>
  <si>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</si>
  <si>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</si>
  <si>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</si>
  <si>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</si>
  <si>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</si>
  <si>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</si>
  <si>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</si>
  <si>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</si>
  <si>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</si>
  <si>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</si>
  <si>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</si>
  <si>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</si>
  <si>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</si>
  <si>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</si>
  <si>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</si>
  <si>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</si>
  <si>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</si>
  <si>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</si>
  <si>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</si>
  <si>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</si>
  <si>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</si>
  <si>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</si>
  <si>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</si>
  <si>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</si>
  <si>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</si>
  <si>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</si>
  <si>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</si>
  <si>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</si>
  <si>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</si>
  <si>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</si>
  <si>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</si>
  <si>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</si>
  <si>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</si>
  <si>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</si>
  <si>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</si>
  <si>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</si>
  <si>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</si>
  <si>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</si>
  <si>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</si>
  <si>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</si>
  <si>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</si>
  <si>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</si>
  <si>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</si>
  <si>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</si>
  <si>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</si>
  <si>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</si>
  <si>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</si>
  <si>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</si>
  <si>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</si>
  <si>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</si>
  <si>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</si>
  <si>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</si>
  <si>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</si>
  <si>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</si>
  <si>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</si>
  <si>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</si>
  <si>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</si>
  <si>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</si>
  <si>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</si>
  <si>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</si>
  <si>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</si>
  <si>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</si>
  <si>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</si>
  <si>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</si>
  <si>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</si>
  <si>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</si>
  <si>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</si>
  <si>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</si>
  <si>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</si>
  <si>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</si>
  <si>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</si>
  <si>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</si>
  <si>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</si>
  <si>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</si>
  <si>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</si>
  <si>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</si>
  <si>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</si>
  <si>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</si>
  <si>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</si>
  <si>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</si>
  <si>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</si>
  <si>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</si>
  <si>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</si>
  <si>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</si>
  <si>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</si>
  <si>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</si>
  <si>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</si>
  <si>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</si>
  <si>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</si>
  <si>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</si>
  <si>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</si>
  <si>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</si>
  <si>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</si>
  <si>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</si>
  <si>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</si>
  <si>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</si>
  <si>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</si>
  <si>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</si>
  <si>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</si>
  <si>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</si>
  <si>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</si>
  <si>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</si>
  <si>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</si>
  <si>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</si>
  <si>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</si>
  <si>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</si>
  <si>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</si>
  <si>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</si>
  <si>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</si>
  <si>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</si>
  <si>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</si>
  <si>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</si>
  <si>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</si>
  <si>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</si>
  <si>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</si>
  <si>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</si>
  <si>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</si>
  <si>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</si>
  <si>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</si>
  <si>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</si>
  <si>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</si>
  <si>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</si>
  <si>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</si>
  <si>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</si>
  <si>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</si>
  <si>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</si>
  <si>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</si>
  <si>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</si>
  <si>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</si>
  <si>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</si>
  <si>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</si>
  <si>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</si>
  <si>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</si>
  <si>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</si>
  <si>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</si>
  <si>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</si>
  <si>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</si>
  <si>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</si>
  <si>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</si>
  <si>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</si>
  <si>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</si>
  <si>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</si>
  <si>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</si>
  <si>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</si>
  <si>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</si>
  <si>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</si>
  <si>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</si>
  <si>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</si>
  <si>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</si>
  <si>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</si>
  <si>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</si>
  <si>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</si>
  <si>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</si>
  <si>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</si>
  <si>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</si>
  <si>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</si>
  <si>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</si>
  <si>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</si>
  <si>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</si>
  <si>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</si>
  <si>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</si>
  <si>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</si>
  <si>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</si>
  <si>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</si>
  <si>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</si>
  <si>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</si>
  <si>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</si>
  <si>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</si>
  <si>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</si>
  <si>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</si>
  <si>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</si>
  <si>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</si>
  <si>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</si>
  <si>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</si>
  <si>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</si>
  <si>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</si>
  <si>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</si>
  <si>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</si>
  <si>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</si>
  <si>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</si>
  <si>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</si>
  <si>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</si>
  <si>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</si>
  <si>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</si>
  <si>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</si>
  <si>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</si>
  <si>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</si>
  <si>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</si>
  <si>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</si>
  <si>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</si>
  <si>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</si>
  <si>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</si>
  <si>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</si>
  <si>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</si>
  <si>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</si>
  <si>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</si>
  <si>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</si>
  <si>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</si>
  <si>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</si>
  <si>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</si>
  <si>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</si>
  <si>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</si>
  <si>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</si>
  <si>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</si>
  <si>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</si>
  <si>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</si>
  <si>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</si>
  <si>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</si>
  <si>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</si>
  <si>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</si>
  <si>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</si>
  <si>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</si>
  <si>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</si>
  <si>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</si>
  <si>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</si>
  <si>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</si>
  <si>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</si>
  <si>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</si>
  <si>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</si>
  <si>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</si>
  <si>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</si>
  <si>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</si>
  <si>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</si>
  <si>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</si>
  <si>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</si>
  <si>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</si>
  <si>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</si>
  <si>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</si>
  <si>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</si>
  <si>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</si>
  <si>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</si>
  <si>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</si>
  <si>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</si>
  <si>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</si>
  <si>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</si>
  <si>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</si>
  <si>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</si>
  <si>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</si>
  <si>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</si>
  <si>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</si>
  <si>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</si>
  <si>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</si>
  <si>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</si>
  <si>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</si>
  <si>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</si>
  <si>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</si>
  <si>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</si>
  <si>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</si>
  <si>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</si>
  <si>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</si>
  <si>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</si>
  <si>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</si>
  <si>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</si>
  <si>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</si>
  <si>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</si>
  <si>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</si>
  <si>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</si>
  <si>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</si>
  <si>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</si>
  <si>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</si>
  <si>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</si>
  <si>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</si>
  <si>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</si>
  <si>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</si>
  <si>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</si>
  <si>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</si>
  <si>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</si>
  <si>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</si>
  <si>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</si>
  <si>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</si>
  <si>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</si>
  <si>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</si>
  <si>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</si>
  <si>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</si>
  <si>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</si>
  <si>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</si>
  <si>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</si>
  <si>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</si>
  <si>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</si>
  <si>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</si>
  <si>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</si>
  <si>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</si>
  <si>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</si>
  <si>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</si>
  <si>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</si>
  <si>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</si>
  <si>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</si>
  <si>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</si>
  <si>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</si>
  <si>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</si>
  <si>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</si>
  <si>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</si>
  <si>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</si>
  <si>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</si>
  <si>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</si>
  <si>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</si>
  <si>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</si>
  <si>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</si>
  <si>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</si>
  <si>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</si>
  <si>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</si>
  <si>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</si>
  <si>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</si>
  <si>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</si>
  <si>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</si>
  <si>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</si>
  <si>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</si>
  <si>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</si>
  <si>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</si>
  <si>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</si>
  <si>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</si>
  <si>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</si>
  <si>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</si>
  <si>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</si>
  <si>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</si>
  <si>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</si>
  <si>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</si>
  <si>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</si>
  <si>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</si>
  <si>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</si>
  <si>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</si>
  <si>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</si>
  <si>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</si>
  <si>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</si>
  <si>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</si>
  <si>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</si>
  <si>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</si>
  <si>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</si>
  <si>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</si>
  <si>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</si>
  <si>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</si>
  <si>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</si>
  <si>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</si>
  <si>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</si>
  <si>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</si>
  <si>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</si>
  <si>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</si>
  <si>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</si>
  <si>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</si>
  <si>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</si>
  <si>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</si>
  <si>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</si>
  <si>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</si>
  <si>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</si>
  <si>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</si>
  <si>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</si>
  <si>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</si>
  <si>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</si>
  <si>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</si>
  <si>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</si>
  <si>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</si>
  <si>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</si>
  <si>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</si>
  <si>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</si>
  <si>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</si>
  <si>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</si>
  <si>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</si>
  <si>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</si>
  <si>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</si>
  <si>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</si>
  <si>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</si>
  <si>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</si>
  <si>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</si>
  <si>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</si>
  <si>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</si>
  <si>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</si>
  <si>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</si>
  <si>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</si>
  <si>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</si>
  <si>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</si>
  <si>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</si>
  <si>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</si>
  <si>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</si>
  <si>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</si>
  <si>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</si>
  <si>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</si>
  <si>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</si>
  <si>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</si>
  <si>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</si>
  <si>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</si>
  <si>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</si>
  <si>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</si>
  <si>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</si>
  <si>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</si>
  <si>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</si>
  <si>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</si>
  <si>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</si>
  <si>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</si>
  <si>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</si>
  <si>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</si>
  <si>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</si>
  <si>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</si>
  <si>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</si>
  <si>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</si>
  <si>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</si>
  <si>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</si>
  <si>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</si>
  <si>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</si>
  <si>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</si>
  <si>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</si>
  <si>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</si>
  <si>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</si>
  <si>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</si>
  <si>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</si>
  <si>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</si>
  <si>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</si>
  <si>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</si>
  <si>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</si>
  <si>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</si>
  <si>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</si>
  <si>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</si>
  <si>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</si>
  <si>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</si>
  <si>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</si>
  <si>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</si>
  <si>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</si>
  <si>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</si>
  <si>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</si>
  <si>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</si>
  <si>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</si>
  <si>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</si>
  <si>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</si>
  <si>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</si>
  <si>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</si>
  <si>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</si>
  <si>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</si>
  <si>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</si>
  <si>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</si>
  <si>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</si>
  <si>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</si>
  <si>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</si>
  <si>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</si>
  <si>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</si>
  <si>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</si>
  <si>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</si>
  <si>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</si>
  <si>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</si>
  <si>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</si>
  <si>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</si>
  <si>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</si>
  <si>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</si>
  <si>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</si>
  <si>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</si>
  <si>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</si>
  <si>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</si>
  <si>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</si>
  <si>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</si>
  <si>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</si>
  <si>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</si>
  <si>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</si>
  <si>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</si>
  <si>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</si>
  <si>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</si>
  <si>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</si>
  <si>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</si>
  <si>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</si>
  <si>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</si>
  <si>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</si>
  <si>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</si>
  <si>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</si>
  <si>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</si>
  <si>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</si>
  <si>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</si>
  <si>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</si>
  <si>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</si>
  <si>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</si>
  <si>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</si>
  <si>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</si>
  <si>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</si>
  <si>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</si>
  <si>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</si>
  <si>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</si>
  <si>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</si>
  <si>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</si>
  <si>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</si>
  <si>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</si>
  <si>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</si>
  <si>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</si>
  <si>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</si>
  <si>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</si>
  <si>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</si>
  <si>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</si>
  <si>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</si>
  <si>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</si>
  <si>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</si>
  <si>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</si>
  <si>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</si>
  <si>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</si>
  <si>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</si>
  <si>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</si>
  <si>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</si>
  <si>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</si>
  <si>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</si>
  <si>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</si>
  <si>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</si>
  <si>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</si>
  <si>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</si>
  <si>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</si>
  <si>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</si>
  <si>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</si>
  <si>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</si>
  <si>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</si>
  <si>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</si>
  <si>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</si>
  <si>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</si>
  <si>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</si>
  <si>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</si>
  <si>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</si>
  <si>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</si>
  <si>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</si>
  <si>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</si>
  <si>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</si>
  <si>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</si>
  <si>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</si>
  <si>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</si>
  <si>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</si>
  <si>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</si>
  <si>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</si>
  <si>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</si>
  <si>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</si>
  <si>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</si>
  <si>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</si>
  <si>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</si>
  <si>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</si>
  <si>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</si>
  <si>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</si>
  <si>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</si>
  <si>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</si>
  <si>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</si>
  <si>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</si>
  <si>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</si>
  <si>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</si>
  <si>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</si>
  <si>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</si>
  <si>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</si>
  <si>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</si>
  <si>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</si>
  <si>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</si>
  <si>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</si>
  <si>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</si>
  <si>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</si>
  <si>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</si>
  <si>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</si>
  <si>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</si>
  <si>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</si>
  <si>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</si>
  <si>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</si>
  <si>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</si>
  <si>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</si>
  <si>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</si>
  <si>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</si>
  <si>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</si>
  <si>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</si>
  <si>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</si>
  <si>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</si>
  <si>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</si>
  <si>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</si>
  <si>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</si>
  <si>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</si>
  <si>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</si>
  <si>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</si>
  <si>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</si>
  <si>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</si>
  <si>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</si>
  <si>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</si>
  <si>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</si>
  <si>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</si>
  <si>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</si>
  <si>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</si>
  <si>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</si>
  <si>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</si>
  <si>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</si>
  <si>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</si>
  <si>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</si>
  <si>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</si>
  <si>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</si>
  <si>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</si>
  <si>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</si>
  <si>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</si>
  <si>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</si>
  <si>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</si>
  <si>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</si>
  <si>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</si>
  <si>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</si>
  <si>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</si>
  <si>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</si>
  <si>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</si>
  <si>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</si>
  <si>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</si>
  <si>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</si>
  <si>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</si>
  <si>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</si>
  <si>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</si>
  <si>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</si>
  <si>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</si>
  <si>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</si>
  <si>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</si>
  <si>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</si>
  <si>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</si>
  <si>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</si>
  <si>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</si>
  <si>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</si>
  <si>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</si>
  <si>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</si>
  <si>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</si>
  <si>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</si>
  <si>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</si>
  <si>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</si>
  <si>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</si>
  <si>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</si>
  <si>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</si>
  <si>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</si>
  <si>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</si>
  <si>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</si>
  <si>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</si>
  <si>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</si>
  <si>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</si>
  <si>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</si>
  <si>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</si>
  <si>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</si>
  <si>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</si>
  <si>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</si>
  <si>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</si>
  <si>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</si>
  <si>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</si>
  <si>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</si>
  <si>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</si>
  <si>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</si>
  <si>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</si>
  <si>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</si>
  <si>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</si>
  <si>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</si>
  <si>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</si>
  <si>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</si>
  <si>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</si>
  <si>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</si>
  <si>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</si>
  <si>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</si>
  <si>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</si>
  <si>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</si>
  <si>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</si>
  <si>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</si>
  <si>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</si>
  <si>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</si>
  <si>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</si>
  <si>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</si>
  <si>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</si>
  <si>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</si>
  <si>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</si>
  <si>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</si>
  <si>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</si>
  <si>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</si>
  <si>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</si>
  <si>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</si>
  <si>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</si>
  <si>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</si>
  <si>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</si>
  <si>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</si>
  <si>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</si>
  <si>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</si>
  <si>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</si>
  <si>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</si>
  <si>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</si>
  <si>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</si>
  <si>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</si>
  <si>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</si>
  <si>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</si>
  <si>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</si>
  <si>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</si>
  <si>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</si>
  <si>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</si>
  <si>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</si>
  <si>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</si>
  <si>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</si>
  <si>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</si>
  <si>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</si>
  <si>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</si>
  <si>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</si>
  <si>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</si>
  <si>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</si>
  <si>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</si>
  <si>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</si>
  <si>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</si>
  <si>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</si>
  <si>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</si>
  <si>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</si>
  <si>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</si>
  <si>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</si>
  <si>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</si>
  <si>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</si>
  <si>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</si>
  <si>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</si>
  <si>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</si>
  <si>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</si>
  <si>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</si>
  <si>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</si>
  <si>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</si>
  <si>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</si>
  <si>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</si>
  <si>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</si>
  <si>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</si>
  <si>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</si>
  <si>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</si>
  <si>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</si>
  <si>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</si>
  <si>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</si>
  <si>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</si>
  <si>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</si>
  <si>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</si>
  <si>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</si>
  <si>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</si>
  <si>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</si>
  <si>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</si>
  <si>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</si>
  <si>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</si>
  <si>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</si>
  <si>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</si>
  <si>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</si>
  <si>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</si>
  <si>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</si>
  <si>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</si>
  <si>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</si>
  <si>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</si>
  <si>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</si>
  <si>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</si>
  <si>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</si>
  <si>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</si>
  <si>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</si>
  <si>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</si>
  <si>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</si>
  <si>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</si>
  <si>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</si>
  <si>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</si>
  <si>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</si>
  <si>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</si>
  <si>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</si>
  <si>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</si>
  <si>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</si>
  <si>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</si>
  <si>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</si>
  <si>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</si>
  <si>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</si>
  <si>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</si>
  <si>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</si>
  <si>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</si>
  <si>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</si>
  <si>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</si>
  <si>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</si>
  <si>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</si>
  <si>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</si>
  <si>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</si>
  <si>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</si>
  <si>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</si>
  <si>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</si>
  <si>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</si>
  <si>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</si>
  <si>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</si>
  <si>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</si>
  <si>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</si>
  <si>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</si>
  <si>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</si>
  <si>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</si>
  <si>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</si>
  <si>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</si>
  <si>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</si>
  <si>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</si>
  <si>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</si>
  <si>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</si>
  <si>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</si>
  <si>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</si>
  <si>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</si>
  <si>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</si>
  <si>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</si>
  <si>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</si>
  <si>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</si>
  <si>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</si>
  <si>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</si>
  <si>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</si>
  <si>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</si>
  <si>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</si>
  <si>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</si>
  <si>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</si>
  <si>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</si>
  <si>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</si>
  <si>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</si>
  <si>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</si>
  <si>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</si>
  <si>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</si>
  <si>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</si>
  <si>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</si>
  <si>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</si>
  <si>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</si>
  <si>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</si>
  <si>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</si>
  <si>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</si>
  <si>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</si>
  <si>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</si>
  <si>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</si>
  <si>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</si>
  <si>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</si>
  <si>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</si>
  <si>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</si>
  <si>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</si>
  <si>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</si>
  <si>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</si>
  <si>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</si>
  <si>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</si>
  <si>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</si>
  <si>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</si>
  <si>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</si>
  <si>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</si>
  <si>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</si>
  <si>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</si>
  <si>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</si>
  <si>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</si>
  <si>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</si>
  <si>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</si>
  <si>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</si>
  <si>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</si>
  <si>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</si>
  <si>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</si>
  <si>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</si>
  <si>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</si>
  <si>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</si>
  <si>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</si>
  <si>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</si>
  <si>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</si>
  <si>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</si>
  <si>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</si>
  <si>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</si>
  <si>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</si>
  <si>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</si>
  <si>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</si>
  <si>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</si>
  <si>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</si>
  <si>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</si>
  <si>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</si>
  <si>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</si>
  <si>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</si>
  <si>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</si>
  <si>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</si>
  <si>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</si>
  <si>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</si>
  <si>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</si>
  <si>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</si>
  <si>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</si>
  <si>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</si>
  <si>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</si>
  <si>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</si>
  <si>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</si>
  <si>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</si>
  <si>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</si>
  <si>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</si>
  <si>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</si>
  <si>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</si>
  <si>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</si>
  <si>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</si>
  <si>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</si>
  <si>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</si>
  <si>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</si>
  <si>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</si>
  <si>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</si>
  <si>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</si>
  <si>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</si>
  <si>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</si>
  <si>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</si>
  <si>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</si>
  <si>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</si>
  <si>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</si>
  <si>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</si>
  <si>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</si>
  <si>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</si>
  <si>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</si>
  <si>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</si>
  <si>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</si>
  <si>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</si>
  <si>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</si>
  <si>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</si>
  <si>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</si>
  <si>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</si>
  <si>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</si>
  <si>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</si>
  <si>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</si>
  <si>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</si>
  <si>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</si>
  <si>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</si>
  <si>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</si>
  <si>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</si>
  <si>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</si>
  <si>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</si>
  <si>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</si>
  <si>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</si>
  <si>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</si>
  <si>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</si>
  <si>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</si>
  <si>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</si>
  <si>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</si>
  <si>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</si>
  <si>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</si>
  <si>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</si>
  <si>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</si>
  <si>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</si>
  <si>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</si>
  <si>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</si>
  <si>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</si>
  <si>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</si>
  <si>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</si>
  <si>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</si>
  <si>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</si>
  <si>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</si>
  <si>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</si>
  <si>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</si>
  <si>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</si>
  <si>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</si>
  <si>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</si>
  <si>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</si>
  <si>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</si>
  <si>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</si>
  <si>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</si>
  <si>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</si>
  <si>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</si>
  <si>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</si>
  <si>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</si>
  <si>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</si>
  <si>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</si>
  <si>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</si>
  <si>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</si>
  <si>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</si>
  <si>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</si>
  <si>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</si>
  <si>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</si>
  <si>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</si>
  <si>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</si>
  <si>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</si>
  <si>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</si>
  <si>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</si>
  <si>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</si>
  <si>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</si>
  <si>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</si>
  <si>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</si>
  <si>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</si>
  <si>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</si>
  <si>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</si>
  <si>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</si>
  <si>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</si>
  <si>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</si>
  <si>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</si>
  <si>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</si>
  <si>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</si>
  <si>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</si>
  <si>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</si>
  <si>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</si>
  <si>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</si>
  <si>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</si>
  <si>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</si>
  <si>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</si>
  <si>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</si>
  <si>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</si>
  <si>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</si>
  <si>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</si>
  <si>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</si>
  <si>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</si>
  <si>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</si>
  <si>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</si>
  <si>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</si>
  <si>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</si>
  <si>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</si>
  <si>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</si>
  <si>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</si>
  <si>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</si>
  <si>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</si>
  <si>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</si>
  <si>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</si>
  <si>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</si>
  <si>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</si>
  <si>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</si>
  <si>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</si>
  <si>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</si>
  <si>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</si>
  <si>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</si>
  <si>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</si>
  <si>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</si>
  <si>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</si>
  <si>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</si>
  <si>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</si>
  <si>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</si>
  <si>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</si>
  <si>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</si>
  <si>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</si>
  <si>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</si>
  <si>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</si>
  <si>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</si>
  <si>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</si>
  <si>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</si>
  <si>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</si>
  <si>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</si>
  <si>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</si>
  <si>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</si>
  <si>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</si>
  <si>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</si>
  <si>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</si>
  <si>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</si>
  <si>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</si>
  <si>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</si>
  <si>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</si>
  <si>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</si>
  <si>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</si>
  <si>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</si>
  <si>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</si>
  <si>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</si>
  <si>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</si>
  <si>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</si>
  <si>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</si>
  <si>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</si>
  <si>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</si>
  <si>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</si>
  <si>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</si>
  <si>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</si>
  <si>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</si>
  <si>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</si>
  <si>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</si>
  <si>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</si>
  <si>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</si>
  <si>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</si>
  <si>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</si>
  <si>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</si>
  <si>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</si>
  <si>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</si>
  <si>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</si>
  <si>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</si>
  <si>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</si>
  <si>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</si>
  <si>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</si>
  <si>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</si>
  <si>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</si>
  <si>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</si>
  <si>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</si>
  <si>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</si>
  <si>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</si>
  <si>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</si>
  <si>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</si>
  <si>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</si>
  <si>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</si>
  <si>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</si>
  <si>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</si>
  <si>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</si>
  <si>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</si>
  <si>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</si>
  <si>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</si>
  <si>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</si>
  <si>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</si>
  <si>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</si>
  <si>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</si>
  <si>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</si>
  <si>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</si>
  <si>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</si>
  <si>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</si>
  <si>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</si>
  <si>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</si>
  <si>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</si>
  <si>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</si>
  <si>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</si>
  <si>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</si>
  <si>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</si>
  <si>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</si>
  <si>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</si>
  <si>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</si>
  <si>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</si>
  <si>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</si>
  <si>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</si>
  <si>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</si>
  <si>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</si>
  <si>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</si>
  <si>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</si>
  <si>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</si>
  <si>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</si>
  <si>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</si>
  <si>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</si>
  <si>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</si>
  <si>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</si>
  <si>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</si>
  <si>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</si>
  <si>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</si>
  <si>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</si>
  <si>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</si>
  <si>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</si>
  <si>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</si>
  <si>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</si>
  <si>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</si>
  <si>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</si>
  <si>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</si>
  <si>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</si>
  <si>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</si>
  <si>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</si>
  <si>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</si>
  <si>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</si>
  <si>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</si>
  <si>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</si>
  <si>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</si>
  <si>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</si>
  <si>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</si>
  <si>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</si>
  <si>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</si>
  <si>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</si>
  <si>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</si>
  <si>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</si>
  <si>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</si>
  <si>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</si>
  <si>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</si>
  <si>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</si>
  <si>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</si>
  <si>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</si>
  <si>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</si>
  <si>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</si>
  <si>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</si>
  <si>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</si>
  <si>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</si>
  <si>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</si>
  <si>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</si>
  <si>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</si>
  <si>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</si>
  <si>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</si>
  <si>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</si>
  <si>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</si>
  <si>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</si>
  <si>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</si>
  <si>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</si>
  <si>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</si>
  <si>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</si>
  <si>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</si>
  <si>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</si>
  <si>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</si>
  <si>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</si>
  <si>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</si>
  <si>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</si>
  <si>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</si>
  <si>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</si>
  <si>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</si>
  <si>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</si>
  <si>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</si>
  <si>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</si>
  <si>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</si>
  <si>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</si>
  <si>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</si>
  <si>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</si>
  <si>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</si>
  <si>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</si>
  <si>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</si>
  <si>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</si>
  <si>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</si>
  <si>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</si>
  <si>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</si>
  <si>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</si>
  <si>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</si>
  <si>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</si>
  <si>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</si>
  <si>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</si>
  <si>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</si>
  <si>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</si>
  <si>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</si>
  <si>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</si>
  <si>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</si>
  <si>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</si>
  <si>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</si>
  <si>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</si>
  <si>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</si>
  <si>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</si>
  <si>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</si>
  <si>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</si>
  <si>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</si>
  <si>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</si>
  <si>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</si>
  <si>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</si>
  <si>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</si>
  <si>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</si>
  <si>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</si>
  <si>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</si>
  <si>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</si>
  <si>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</si>
  <si>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</si>
  <si>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</si>
  <si>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</si>
  <si>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</si>
  <si>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</si>
  <si>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</si>
  <si>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</si>
  <si>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</si>
  <si>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</si>
  <si>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</si>
  <si>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</si>
  <si>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</si>
  <si>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</si>
  <si>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</si>
  <si>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</si>
  <si>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</si>
  <si>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</si>
  <si>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</si>
  <si>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</si>
  <si>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</si>
  <si>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</si>
  <si>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</si>
  <si>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</si>
  <si>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</si>
  <si>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</si>
  <si>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</si>
  <si>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</si>
  <si>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</si>
  <si>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</si>
  <si>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</si>
  <si>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</si>
  <si>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</si>
  <si>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</si>
  <si>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</si>
  <si>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</si>
  <si>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</si>
  <si>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</si>
  <si>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</si>
  <si>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</si>
  <si>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</si>
  <si>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</si>
  <si>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</si>
  <si>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</si>
  <si>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</si>
  <si>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</si>
  <si>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</si>
  <si>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</si>
  <si>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</si>
  <si>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</si>
  <si>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</si>
  <si>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</si>
  <si>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</si>
  <si>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</si>
  <si>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</si>
  <si>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</si>
  <si>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</si>
  <si>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</si>
  <si>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</si>
  <si>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</si>
  <si>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</si>
  <si>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</si>
  <si>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</si>
  <si>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</si>
  <si>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</si>
  <si>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</si>
  <si>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</si>
  <si>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</si>
  <si>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</si>
  <si>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</si>
  <si>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</si>
  <si>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</si>
  <si>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</si>
  <si>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</si>
  <si>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</si>
  <si>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</si>
  <si>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</si>
  <si>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</si>
  <si>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</si>
  <si>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</si>
  <si>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</si>
  <si>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</si>
  <si>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</si>
  <si>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</si>
  <si>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</si>
  <si>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</si>
  <si>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</si>
  <si>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</si>
  <si>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</si>
  <si>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</si>
  <si>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</si>
  <si>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</si>
  <si>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</si>
  <si>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</si>
  <si>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</si>
  <si>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</si>
  <si>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</si>
  <si>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</si>
  <si>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</si>
  <si>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</si>
  <si>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</si>
  <si>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</si>
  <si>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</si>
  <si>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</si>
  <si>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</si>
  <si>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</si>
  <si>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</si>
  <si>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</si>
  <si>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</si>
  <si>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</si>
  <si>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</si>
  <si>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</si>
  <si>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</si>
  <si>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</si>
  <si>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</si>
  <si>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</si>
  <si>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</si>
  <si>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</si>
  <si>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</si>
  <si>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</si>
  <si>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</si>
  <si>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</si>
  <si>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</si>
  <si>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</si>
  <si>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</si>
  <si>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</si>
  <si>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</si>
  <si>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</si>
  <si>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</si>
  <si>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</si>
  <si>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</si>
  <si>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</si>
  <si>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</si>
  <si>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</si>
  <si>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</si>
  <si>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</si>
  <si>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</si>
  <si>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</si>
  <si>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</si>
  <si>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</si>
  <si>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</si>
  <si>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</si>
  <si>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</si>
  <si>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</si>
  <si>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</si>
  <si>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</si>
  <si>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</si>
  <si>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</si>
  <si>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</si>
  <si>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</si>
  <si>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</si>
  <si>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</si>
  <si>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</si>
  <si>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</si>
  <si>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</si>
  <si>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</si>
  <si>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</si>
  <si>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</si>
  <si>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</si>
  <si>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</si>
  <si>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</si>
  <si>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</si>
  <si>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</si>
  <si>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</si>
  <si>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</si>
  <si>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</si>
  <si>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</si>
  <si>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</si>
  <si>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</si>
  <si>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</si>
  <si>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</si>
  <si>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</si>
  <si>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</si>
  <si>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</si>
  <si>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</si>
  <si>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</si>
  <si>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</si>
  <si>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</si>
  <si>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</si>
  <si>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</si>
  <si>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</si>
  <si>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</si>
  <si>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</si>
  <si>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</si>
  <si>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</si>
  <si>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</si>
  <si>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</si>
  <si>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</si>
  <si>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</si>
  <si>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</si>
  <si>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</si>
  <si>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</si>
  <si>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</si>
  <si>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</si>
  <si>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</si>
  <si>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</si>
  <si>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</si>
  <si>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</si>
  <si>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</si>
  <si>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</si>
  <si>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</si>
  <si>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</si>
  <si>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</si>
  <si>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</si>
  <si>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</si>
  <si>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</si>
  <si>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</si>
  <si>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</si>
  <si>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</si>
  <si>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</si>
  <si>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</si>
  <si>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</si>
  <si>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</si>
  <si>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</si>
  <si>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</si>
  <si>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</si>
  <si>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</si>
  <si>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</si>
  <si>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</si>
  <si>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</si>
  <si>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</si>
  <si>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</si>
  <si>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</si>
  <si>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</si>
  <si>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</si>
  <si>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</si>
  <si>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</si>
  <si>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</si>
  <si>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</si>
  <si>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</si>
  <si>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</si>
  <si>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</si>
  <si>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</si>
  <si>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</si>
  <si>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</si>
  <si>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</si>
  <si>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</si>
  <si>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</si>
  <si>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</si>
  <si>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</si>
  <si>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</si>
  <si>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</si>
  <si>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</si>
  <si>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</si>
  <si>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</si>
  <si>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</si>
  <si>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</si>
  <si>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</si>
  <si>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</si>
  <si>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</si>
  <si>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</si>
  <si>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</si>
  <si>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</si>
  <si>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</si>
  <si>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</si>
  <si>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</si>
  <si>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</si>
  <si>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</si>
  <si>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</si>
  <si>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</si>
  <si>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</si>
  <si>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</si>
  <si>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</si>
  <si>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</si>
  <si>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</si>
  <si>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</si>
  <si>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</si>
  <si>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</si>
  <si>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</si>
  <si>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</si>
  <si>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</si>
  <si>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</si>
  <si>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</si>
  <si>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</si>
  <si>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</si>
  <si>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</si>
  <si>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</si>
  <si>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</si>
  <si>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</si>
  <si>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</si>
  <si>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</si>
  <si>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</si>
  <si>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</si>
  <si>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</si>
  <si>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</si>
  <si>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</si>
  <si>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</si>
  <si>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</si>
  <si>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</si>
  <si>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</si>
  <si>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</si>
  <si>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</si>
  <si>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</si>
  <si>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</si>
  <si>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</si>
  <si>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</si>
  <si>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</si>
  <si>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</si>
  <si>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</si>
  <si>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</si>
  <si>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</si>
  <si>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</si>
  <si>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</si>
  <si>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</si>
  <si>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</si>
  <si>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</si>
  <si>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</si>
  <si>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</si>
  <si>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</si>
  <si>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</si>
  <si>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</si>
  <si>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</si>
  <si>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</si>
  <si>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</si>
  <si>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</si>
  <si>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</si>
  <si>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</si>
  <si>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</si>
  <si>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</si>
  <si>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</si>
  <si>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</si>
  <si>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</si>
  <si>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</si>
  <si>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</si>
  <si>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</si>
  <si>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</si>
  <si>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</si>
  <si>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</si>
  <si>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</si>
  <si>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</si>
  <si>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</si>
  <si>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</si>
  <si>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</si>
  <si>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</si>
  <si>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</si>
  <si>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</si>
  <si>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</si>
  <si>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</si>
  <si>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</si>
  <si>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</si>
  <si>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</si>
  <si>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</si>
  <si>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</si>
  <si>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</si>
  <si>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</si>
  <si>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</si>
  <si>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</si>
  <si>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</si>
  <si>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</si>
  <si>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</si>
  <si>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</si>
  <si>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</si>
  <si>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</si>
  <si>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</si>
  <si>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</si>
  <si>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</si>
  <si>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</si>
  <si>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</si>
  <si>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</si>
  <si>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</si>
  <si>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</si>
  <si>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</si>
  <si>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</si>
  <si>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</si>
  <si>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</si>
  <si>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</si>
  <si>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</si>
  <si>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</si>
  <si>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</si>
  <si>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</si>
  <si>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</si>
  <si>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</si>
  <si>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</si>
  <si>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</si>
  <si>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</si>
  <si>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</si>
  <si>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</si>
  <si>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</si>
  <si>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</si>
  <si>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</si>
  <si>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</si>
  <si>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</si>
  <si>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</si>
  <si>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</si>
  <si>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</si>
  <si>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</si>
  <si>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</si>
  <si>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</si>
  <si>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</si>
  <si>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</si>
  <si>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</si>
  <si>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</si>
  <si>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</si>
  <si>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</si>
  <si>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</si>
  <si>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</si>
  <si>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</si>
  <si>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</si>
  <si>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</si>
  <si>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</si>
  <si>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</si>
  <si>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</si>
  <si>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</si>
  <si>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</si>
  <si>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</si>
  <si>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</si>
  <si>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</si>
  <si>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</si>
  <si>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</si>
  <si>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</si>
  <si>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</si>
  <si>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</si>
  <si>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</si>
  <si>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</si>
  <si>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</si>
  <si>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</si>
  <si>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</si>
  <si>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</si>
  <si>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</si>
  <si>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</si>
  <si>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</si>
  <si>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</si>
  <si>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</si>
  <si>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</si>
  <si>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</si>
  <si>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</si>
  <si>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</si>
  <si>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</si>
  <si>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</si>
  <si>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</si>
  <si>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</si>
  <si>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</si>
  <si>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</si>
  <si>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</si>
  <si>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</si>
  <si>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</si>
  <si>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</si>
  <si>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</si>
  <si>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</si>
  <si>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</si>
  <si>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</si>
  <si>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</si>
  <si>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</si>
  <si>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</si>
  <si>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</si>
  <si>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</si>
  <si>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</si>
  <si>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</si>
  <si>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</si>
  <si>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</si>
  <si>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</si>
  <si>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</si>
  <si>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</si>
  <si>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</si>
  <si>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</si>
  <si>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</si>
  <si>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</si>
  <si>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</si>
  <si>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</si>
  <si>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</si>
  <si>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</si>
  <si>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</si>
  <si>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</si>
  <si>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</si>
  <si>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</si>
  <si>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</si>
  <si>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</si>
  <si>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</si>
  <si>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</si>
  <si>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</si>
  <si>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</si>
  <si>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</si>
  <si>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</si>
  <si>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</si>
  <si>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</si>
  <si>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</si>
  <si>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</si>
  <si>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</si>
  <si>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</si>
  <si>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</si>
  <si>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</si>
  <si>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</si>
  <si>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</si>
  <si>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</si>
  <si>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</si>
  <si>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</si>
  <si>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</si>
  <si>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</si>
  <si>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</si>
  <si>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</si>
  <si>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</si>
  <si>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</si>
  <si>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</si>
  <si>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</si>
  <si>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</si>
  <si>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</si>
  <si>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</si>
  <si>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</si>
  <si>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</si>
  <si>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</si>
  <si>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</si>
  <si>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</si>
  <si>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</si>
  <si>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</si>
  <si>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</si>
  <si>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</si>
  <si>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</si>
  <si>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</si>
  <si>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</si>
  <si>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</si>
  <si>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</si>
  <si>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</si>
  <si>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</si>
  <si>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</si>
  <si>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</si>
  <si>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</si>
  <si>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</si>
  <si>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</si>
  <si>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</si>
  <si>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</si>
  <si>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</si>
  <si>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</si>
  <si>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</si>
  <si>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</si>
  <si>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</si>
  <si>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</si>
  <si>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</si>
  <si>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</si>
  <si>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</si>
  <si>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</si>
  <si>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</si>
  <si>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</si>
  <si>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</si>
  <si>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</si>
  <si>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</si>
  <si>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</si>
  <si>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</si>
  <si>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</si>
  <si>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</si>
  <si>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</si>
  <si>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</si>
  <si>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</si>
  <si>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</si>
  <si>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</si>
  <si>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</si>
  <si>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</si>
  <si>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</si>
  <si>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</si>
  <si>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</si>
  <si>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</si>
  <si>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</si>
  <si>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</si>
  <si>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</si>
  <si>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</si>
  <si>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</si>
  <si>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</si>
  <si>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</si>
  <si>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</si>
  <si>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</si>
  <si>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</si>
  <si>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</si>
  <si>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</si>
  <si>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</si>
  <si>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</si>
  <si>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</si>
  <si>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</si>
  <si>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</si>
  <si>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</si>
  <si>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</si>
  <si>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</si>
  <si>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</si>
  <si>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</si>
  <si>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</si>
  <si>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</si>
  <si>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</si>
  <si>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</si>
  <si>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</si>
  <si>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</si>
  <si>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</si>
  <si>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</si>
  <si>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</si>
  <si>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</si>
  <si>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</si>
  <si>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</si>
  <si>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</si>
  <si>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</si>
  <si>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</si>
  <si>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</si>
  <si>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</si>
  <si>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</si>
  <si>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</si>
  <si>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</si>
  <si>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</si>
  <si>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</si>
  <si>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</si>
  <si>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</si>
  <si>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</si>
  <si>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</si>
  <si>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</si>
  <si>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</si>
  <si>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</si>
  <si>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</si>
  <si>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</si>
  <si>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</si>
  <si>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</si>
  <si>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</si>
  <si>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</si>
  <si>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</si>
  <si>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</si>
  <si>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</si>
  <si>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</si>
  <si>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</si>
  <si>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</si>
  <si>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</si>
  <si>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</si>
  <si>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</si>
  <si>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</si>
  <si>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</si>
  <si>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</si>
  <si>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</si>
  <si>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</si>
  <si>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</si>
  <si>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</si>
  <si>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</si>
  <si>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</si>
  <si>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</si>
  <si>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</si>
  <si>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</si>
  <si>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</si>
  <si>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</si>
  <si>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</si>
  <si>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</si>
  <si>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</si>
  <si>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</si>
  <si>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</si>
  <si>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</si>
  <si>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</si>
  <si>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</si>
  <si>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</si>
  <si>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</si>
  <si>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</si>
  <si>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</si>
  <si>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</si>
  <si>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</si>
  <si>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</si>
  <si>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</si>
  <si>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</si>
  <si>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</si>
  <si>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</si>
  <si>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</si>
  <si>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</si>
  <si>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</si>
  <si>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</si>
  <si>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</si>
  <si>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</si>
  <si>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</si>
  <si>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</si>
  <si>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</si>
  <si>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</si>
  <si>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</si>
  <si>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</si>
  <si>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</si>
  <si>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</si>
  <si>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</si>
  <si>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</si>
  <si>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</si>
  <si>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</si>
  <si>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</si>
  <si>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</si>
  <si>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</si>
  <si>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</si>
  <si>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</si>
  <si>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</si>
  <si>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</si>
  <si>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</si>
  <si>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</si>
  <si>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</si>
  <si>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</si>
  <si>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</si>
  <si>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</si>
  <si>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</si>
  <si>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</si>
  <si>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</si>
  <si>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</si>
  <si>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</si>
  <si>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</si>
  <si>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</si>
  <si>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</si>
  <si>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</si>
  <si>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</si>
  <si>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</si>
  <si>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</si>
  <si>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</si>
  <si>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</si>
  <si>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</si>
  <si>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</si>
  <si>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</si>
  <si>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</si>
  <si>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</si>
  <si>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</si>
  <si>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</si>
  <si>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</si>
  <si>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</si>
  <si>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</si>
  <si>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</si>
  <si>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</si>
  <si>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</si>
  <si>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</si>
  <si>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</si>
  <si>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</si>
  <si>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</si>
  <si>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</si>
  <si>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</si>
  <si>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</si>
  <si>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</si>
  <si>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</si>
  <si>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</si>
  <si>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</si>
  <si>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</si>
  <si>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</si>
  <si>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</si>
  <si>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</si>
  <si>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</si>
  <si>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</si>
  <si>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</si>
  <si>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</si>
  <si>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</si>
  <si>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</si>
  <si>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</si>
  <si>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</si>
  <si>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</si>
  <si>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</si>
  <si>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</si>
  <si>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</si>
  <si>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</si>
  <si>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</si>
  <si>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</si>
  <si>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</si>
  <si>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</si>
  <si>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</si>
  <si>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</si>
  <si>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</si>
  <si>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</si>
  <si>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</si>
  <si>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</si>
  <si>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</si>
  <si>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</si>
  <si>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</si>
  <si>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</si>
  <si>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</si>
  <si>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</si>
  <si>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</si>
  <si>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</si>
  <si>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</si>
  <si>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</si>
  <si>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</si>
  <si>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</si>
  <si>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</si>
  <si>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</si>
  <si>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</si>
  <si>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</si>
  <si>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</si>
  <si>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</si>
  <si>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</si>
  <si>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</si>
  <si>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</si>
  <si>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</si>
  <si>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</si>
  <si>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</si>
  <si>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</si>
  <si>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</si>
  <si>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</si>
  <si>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</si>
  <si>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</si>
  <si>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</si>
  <si>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</si>
  <si>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</si>
  <si>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</si>
  <si>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</si>
  <si>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</si>
  <si>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</si>
  <si>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</si>
  <si>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</si>
  <si>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</si>
  <si>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</si>
  <si>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</si>
  <si>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</si>
  <si>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</si>
  <si>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</si>
  <si>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</si>
  <si>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</si>
  <si>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</si>
  <si>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</si>
  <si>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</si>
  <si>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</si>
  <si>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</si>
  <si>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</si>
  <si>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</si>
  <si>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</si>
  <si>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</si>
  <si>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</si>
  <si>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</si>
  <si>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</si>
  <si>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</si>
  <si>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</si>
  <si>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</si>
  <si>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</si>
  <si>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</si>
  <si>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</si>
  <si>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</si>
  <si>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</si>
  <si>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</si>
  <si>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</si>
  <si>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</si>
  <si>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</si>
  <si>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</si>
  <si>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</si>
  <si>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</si>
  <si>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</si>
  <si>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</si>
  <si>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</si>
  <si>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</si>
  <si>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</si>
  <si>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</si>
  <si>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</si>
  <si>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</si>
  <si>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</si>
  <si>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</si>
  <si>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</si>
  <si>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</si>
  <si>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</si>
  <si>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</si>
  <si>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</si>
  <si>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</si>
  <si>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</si>
  <si>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</si>
  <si>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</si>
  <si>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</si>
  <si>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</si>
  <si>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</si>
  <si>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</si>
  <si>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</si>
  <si>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</si>
  <si>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</si>
  <si>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</si>
  <si>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</si>
  <si>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</si>
  <si>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</si>
  <si>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</si>
  <si>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</si>
  <si>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</si>
  <si>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</si>
  <si>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</si>
  <si>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</si>
  <si>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</si>
  <si>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</si>
  <si>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</si>
  <si>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</si>
  <si>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</si>
  <si>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</si>
  <si>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</si>
  <si>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</si>
  <si>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</si>
  <si>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</si>
  <si>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</si>
  <si>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</si>
  <si>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</si>
  <si>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</si>
  <si>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</si>
  <si>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</si>
  <si>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</si>
  <si>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</si>
  <si>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</si>
  <si>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</si>
  <si>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</si>
  <si>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</si>
  <si>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</si>
  <si>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</si>
  <si>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</si>
  <si>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</si>
  <si>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</si>
  <si>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</si>
  <si>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</si>
  <si>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</si>
  <si>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</si>
  <si>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</si>
  <si>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</si>
  <si>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</si>
  <si>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</si>
  <si>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</si>
  <si>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</si>
  <si>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</si>
  <si>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</si>
  <si>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</si>
  <si>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</si>
  <si>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</si>
  <si>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</si>
  <si>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</si>
  <si>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</si>
  <si>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</si>
  <si>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</si>
  <si>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</si>
  <si>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</si>
  <si>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</si>
  <si>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</si>
  <si>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</si>
  <si>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</si>
  <si>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</si>
  <si>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</si>
  <si>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</si>
  <si>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</si>
  <si>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</si>
  <si>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</si>
  <si>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</si>
  <si>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</si>
  <si>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</si>
  <si>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</si>
  <si>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</si>
  <si>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</si>
  <si>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</si>
  <si>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</si>
  <si>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</si>
  <si>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</si>
  <si>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</si>
  <si>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</si>
  <si>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</si>
  <si>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</si>
  <si>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</si>
  <si>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</si>
  <si>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</si>
  <si>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</si>
  <si>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</si>
  <si>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</si>
  <si>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</si>
  <si>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</si>
  <si>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</si>
  <si>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</si>
  <si>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</si>
  <si>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</si>
  <si>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</si>
  <si>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</si>
  <si>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</si>
  <si>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</si>
  <si>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</si>
  <si>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</si>
  <si>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</si>
  <si>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</si>
  <si>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</si>
  <si>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</si>
  <si>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</si>
  <si>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</si>
  <si>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</si>
  <si>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</si>
  <si>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</si>
  <si>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</si>
  <si>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</si>
  <si>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</si>
  <si>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</si>
  <si>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</si>
  <si>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</si>
  <si>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</si>
  <si>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</si>
  <si>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</si>
  <si>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</si>
  <si>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</si>
  <si>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</si>
  <si>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</si>
  <si>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</si>
  <si>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</si>
  <si>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</si>
  <si>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</si>
  <si>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</si>
  <si>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</si>
  <si>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</si>
  <si>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</si>
  <si>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</si>
  <si>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</si>
  <si>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</si>
  <si>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</si>
  <si>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</si>
  <si>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</si>
  <si>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</si>
  <si>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</si>
  <si>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</si>
  <si>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</si>
  <si>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</si>
  <si>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</si>
  <si>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</si>
  <si>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</si>
  <si>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</si>
  <si>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</si>
  <si>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</si>
  <si>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</si>
  <si>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</si>
  <si>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</si>
  <si>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</si>
  <si>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</si>
  <si>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</si>
  <si>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</si>
  <si>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</si>
  <si>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</si>
  <si>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</si>
  <si>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</si>
  <si>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</si>
  <si>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</si>
  <si>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</si>
  <si>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</si>
  <si>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</si>
  <si>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</si>
  <si>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</si>
  <si>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</si>
  <si>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</si>
  <si>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</si>
  <si>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</si>
  <si>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</si>
  <si>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</si>
  <si>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</si>
  <si>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</si>
  <si>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</si>
  <si>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</si>
  <si>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</si>
  <si>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</si>
  <si>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</si>
  <si>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</si>
  <si>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</si>
  <si>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</si>
  <si>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</si>
  <si>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</si>
  <si>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</si>
  <si>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</si>
  <si>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</si>
  <si>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</si>
  <si>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</si>
  <si>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</si>
  <si>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</si>
  <si>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</si>
  <si>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</si>
  <si>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</si>
  <si>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</si>
  <si>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</si>
  <si>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</si>
  <si>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</si>
  <si>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</si>
  <si>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</si>
  <si>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</si>
  <si>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</si>
  <si>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</si>
  <si>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</si>
  <si>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</si>
  <si>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</si>
  <si>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</si>
  <si>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</si>
  <si>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</si>
  <si>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</si>
  <si>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</si>
  <si>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</si>
  <si>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</si>
  <si>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</si>
  <si>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</si>
  <si>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</si>
  <si>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</si>
  <si>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</si>
  <si>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</si>
  <si>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</si>
  <si>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</si>
  <si>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</si>
  <si>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</si>
  <si>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</si>
  <si>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</si>
  <si>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</si>
  <si>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</si>
  <si>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</si>
  <si>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</si>
  <si>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</si>
  <si>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</si>
  <si>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</si>
  <si>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</si>
  <si>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</si>
  <si>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</si>
  <si>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</si>
  <si>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</si>
  <si>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</si>
  <si>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</si>
  <si>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</si>
  <si>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</si>
  <si>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</si>
  <si>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</si>
  <si>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</si>
  <si>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</si>
  <si>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</si>
  <si>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</si>
  <si>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</si>
  <si>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</si>
  <si>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</si>
  <si>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</si>
  <si>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</si>
  <si>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</si>
  <si>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</si>
  <si>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</si>
  <si>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</si>
  <si>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</si>
  <si>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</si>
  <si>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</si>
  <si>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</si>
  <si>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</si>
  <si>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</si>
  <si>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</si>
  <si>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</si>
  <si>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</si>
  <si>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</si>
  <si>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</si>
  <si>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</si>
  <si>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</si>
  <si>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</si>
  <si>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</si>
  <si>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</si>
  <si>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</si>
  <si>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</si>
  <si>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</si>
  <si>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</si>
  <si>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</si>
  <si>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</si>
  <si>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</si>
  <si>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</si>
  <si>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</si>
  <si>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</si>
  <si>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</si>
  <si>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</si>
  <si>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</si>
  <si>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</si>
  <si>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</si>
  <si>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</si>
  <si>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</si>
  <si>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</si>
  <si>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</si>
  <si>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</si>
  <si>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</si>
  <si>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</si>
  <si>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</si>
  <si>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</si>
  <si>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</si>
  <si>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</si>
  <si>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</si>
  <si>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</si>
  <si>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</si>
  <si>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</si>
  <si>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</si>
  <si>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</si>
  <si>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</si>
  <si>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</si>
  <si>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</si>
  <si>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</si>
  <si>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</si>
  <si>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</si>
  <si>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</si>
  <si>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</si>
  <si>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</si>
  <si>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</si>
  <si>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</si>
  <si>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</si>
  <si>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</si>
  <si>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</si>
  <si>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</si>
  <si>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</si>
  <si>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</si>
  <si>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</si>
  <si>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</si>
  <si>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</si>
  <si>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</si>
  <si>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</si>
  <si>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</si>
  <si>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</si>
  <si>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</si>
  <si>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</si>
  <si>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</si>
  <si>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</si>
  <si>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</si>
  <si>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</si>
  <si>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</si>
  <si>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</si>
  <si>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</si>
  <si>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</si>
  <si>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</si>
  <si>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</si>
  <si>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</si>
  <si>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</si>
  <si>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</si>
  <si>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</si>
  <si>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</si>
  <si>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</si>
  <si>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</si>
  <si>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</si>
  <si>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</si>
  <si>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</si>
  <si>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</si>
  <si>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</si>
  <si>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</si>
  <si>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</si>
  <si>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</si>
  <si>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</si>
  <si>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</si>
  <si>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</si>
  <si>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</si>
  <si>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</si>
  <si>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</si>
  <si>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</si>
  <si>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</si>
  <si>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</si>
  <si>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</si>
  <si>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</si>
  <si>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</si>
  <si>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</si>
  <si>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</si>
  <si>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</si>
  <si>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</si>
  <si>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</si>
  <si>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</si>
  <si>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</si>
  <si>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</si>
  <si>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</si>
  <si>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</si>
  <si>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</si>
  <si>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</si>
  <si>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</si>
  <si>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</si>
  <si>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</si>
  <si>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</si>
  <si>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</si>
  <si>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</si>
  <si>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</si>
  <si>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</si>
  <si>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</si>
  <si>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</si>
  <si>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</si>
  <si>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</si>
  <si>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</si>
  <si>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</si>
  <si>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</si>
  <si>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</si>
  <si>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</si>
  <si>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</si>
  <si>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</si>
  <si>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</si>
  <si>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</si>
  <si>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</si>
  <si>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</si>
  <si>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</si>
  <si>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</si>
  <si>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</si>
  <si>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</si>
  <si>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</si>
  <si>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</si>
  <si>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</si>
  <si>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</si>
  <si>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</si>
  <si>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</si>
  <si>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</si>
  <si>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</si>
  <si>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</si>
  <si>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</si>
  <si>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</si>
  <si>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</si>
  <si>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</si>
  <si>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</si>
  <si>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</si>
  <si>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</si>
  <si>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</si>
  <si>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</si>
  <si>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</si>
  <si>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</si>
  <si>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</si>
  <si>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</si>
  <si>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</si>
  <si>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</si>
  <si>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</si>
  <si>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</si>
  <si>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</si>
  <si>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</si>
  <si>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</si>
  <si>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</si>
  <si>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</si>
  <si>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</si>
  <si>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</si>
  <si>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</si>
  <si>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</si>
  <si>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</si>
  <si>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</si>
  <si>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</si>
  <si>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</si>
  <si>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</si>
  <si>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</si>
  <si>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</si>
  <si>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</si>
  <si>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</si>
  <si>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</si>
  <si>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</si>
  <si>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</si>
  <si>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</si>
  <si>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</si>
  <si>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</si>
  <si>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</si>
  <si>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</si>
  <si>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</si>
  <si>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</si>
  <si>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</si>
  <si>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</si>
  <si>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</si>
  <si>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</si>
  <si>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</si>
  <si>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</si>
  <si>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</si>
  <si>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</si>
  <si>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</si>
  <si>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</si>
  <si>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</si>
  <si>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</si>
  <si>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</si>
  <si>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</si>
  <si>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</si>
  <si>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</si>
  <si>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</si>
  <si>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</si>
  <si>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</si>
  <si>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</si>
  <si>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</si>
  <si>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</si>
  <si>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</si>
  <si>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</si>
  <si>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</si>
  <si>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</si>
  <si>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</si>
  <si>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</si>
  <si>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</si>
  <si>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</si>
  <si>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</si>
  <si>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</si>
  <si>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</si>
  <si>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</si>
  <si>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</si>
  <si>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</si>
  <si>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</si>
  <si>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</si>
  <si>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</si>
  <si>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</si>
  <si>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</si>
  <si>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</si>
  <si>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</si>
  <si>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</si>
  <si>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</si>
  <si>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</si>
  <si>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</si>
  <si>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</si>
  <si>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</si>
  <si>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</si>
  <si>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</si>
  <si>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</si>
  <si>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</si>
  <si>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</si>
  <si>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</si>
  <si>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</si>
  <si>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</si>
  <si>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</si>
  <si>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</si>
  <si>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</si>
  <si>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</si>
  <si>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</si>
  <si>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</si>
  <si>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</si>
  <si>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</si>
  <si>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</si>
  <si>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</si>
  <si>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</si>
  <si>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</si>
  <si>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</si>
  <si>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</si>
  <si>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</si>
  <si>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</si>
  <si>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</si>
  <si>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</si>
  <si>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</si>
  <si>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</si>
  <si>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</si>
  <si>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</si>
  <si>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</si>
  <si>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</si>
  <si>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</si>
  <si>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</si>
  <si>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</si>
  <si>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</si>
  <si>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</si>
  <si>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</si>
  <si>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</si>
  <si>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</si>
  <si>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</si>
  <si>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</si>
  <si>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</si>
  <si>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</si>
  <si>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</si>
  <si>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</si>
  <si>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</si>
  <si>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</si>
  <si>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</si>
  <si>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</si>
  <si>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</si>
  <si>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</si>
  <si>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</si>
  <si>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</si>
  <si>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</si>
  <si>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</si>
  <si>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</si>
  <si>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</si>
  <si>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</si>
  <si>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</si>
  <si>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</si>
  <si>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</si>
  <si>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</si>
  <si>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</si>
  <si>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</si>
  <si>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</si>
  <si>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</si>
  <si>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</si>
  <si>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</si>
  <si>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</si>
  <si>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</si>
  <si>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</si>
  <si>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</si>
  <si>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</si>
  <si>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</si>
  <si>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</si>
  <si>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</si>
  <si>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</si>
  <si>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</si>
  <si>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</si>
  <si>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</si>
  <si>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</si>
  <si>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</si>
  <si>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</si>
  <si>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</si>
  <si>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</si>
  <si>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</si>
  <si>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</si>
  <si>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</si>
  <si>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</si>
  <si>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</si>
  <si>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</si>
  <si>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</si>
  <si>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</si>
  <si>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</si>
  <si>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</si>
  <si>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</si>
  <si>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</si>
  <si>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</si>
  <si>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</si>
  <si>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</si>
  <si>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</si>
  <si>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</si>
  <si>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</si>
  <si>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</si>
  <si>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</si>
  <si>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</si>
  <si>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</si>
  <si>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</si>
  <si>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</si>
  <si>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</si>
  <si>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</si>
  <si>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</si>
  <si>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</si>
  <si>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</si>
  <si>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</si>
  <si>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</si>
  <si>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</si>
  <si>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</si>
  <si>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</si>
  <si>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</si>
  <si>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</si>
  <si>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</si>
  <si>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</si>
  <si>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</si>
  <si>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</si>
  <si>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</si>
  <si>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</si>
  <si>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</si>
  <si>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</si>
  <si>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</si>
  <si>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</si>
  <si>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</si>
  <si>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</si>
  <si>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</si>
  <si>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</si>
  <si>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</si>
  <si>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</si>
  <si>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</si>
  <si>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</si>
  <si>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</si>
  <si>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</si>
  <si>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</si>
  <si>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</si>
  <si>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</si>
  <si>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</si>
  <si>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</si>
  <si>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</si>
  <si>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</si>
  <si>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</si>
  <si>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</si>
  <si>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</si>
  <si>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</si>
  <si>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</si>
  <si>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</si>
  <si>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</si>
  <si>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</si>
  <si>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</si>
  <si>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</si>
  <si>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</si>
  <si>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</si>
  <si>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</si>
  <si>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</si>
  <si>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</si>
  <si>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</si>
  <si>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</si>
  <si>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</si>
  <si>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</si>
  <si>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</si>
  <si>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</si>
  <si>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</si>
  <si>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</si>
  <si>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</si>
  <si>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</si>
  <si>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</si>
  <si>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</si>
  <si>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</si>
  <si>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</si>
  <si>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</si>
  <si>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</si>
  <si>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</si>
  <si>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</si>
  <si>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</si>
  <si>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</si>
  <si>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</si>
  <si>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</si>
  <si>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</si>
  <si>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</si>
  <si>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</si>
  <si>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</si>
  <si>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</si>
  <si>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</si>
  <si>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</si>
  <si>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</si>
  <si>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</si>
  <si>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</si>
  <si>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</si>
  <si>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</si>
  <si>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</si>
  <si>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</si>
  <si>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</si>
  <si>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</si>
  <si>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</si>
  <si>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</si>
  <si>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</si>
  <si>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</si>
  <si>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</si>
  <si>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</si>
  <si>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</si>
  <si>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</si>
  <si>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</si>
  <si>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</si>
  <si>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</si>
  <si>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</si>
  <si>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</si>
  <si>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</si>
  <si>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</si>
  <si>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</si>
  <si>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</si>
  <si>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</si>
  <si>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</si>
  <si>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</si>
  <si>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</si>
  <si>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</si>
  <si>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</si>
  <si>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</si>
  <si>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</si>
  <si>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</si>
  <si>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</si>
  <si>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</si>
  <si>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</si>
  <si>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</si>
  <si>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</si>
  <si>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</si>
  <si>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</si>
  <si>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</si>
  <si>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</si>
  <si>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</si>
  <si>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</si>
  <si>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</si>
  <si>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</si>
  <si>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</si>
  <si>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</si>
  <si>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</si>
  <si>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</si>
  <si>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</si>
  <si>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</si>
  <si>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</si>
  <si>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</si>
  <si>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</si>
  <si>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</si>
  <si>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</si>
  <si>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</si>
  <si>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</si>
  <si>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</si>
  <si>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</si>
  <si>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</si>
  <si>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</si>
  <si>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</si>
  <si>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</si>
  <si>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</si>
  <si>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</si>
  <si>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</si>
  <si>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</si>
  <si>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</si>
  <si>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</si>
  <si>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</si>
  <si>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</si>
  <si>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</si>
  <si>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</si>
  <si>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</si>
  <si>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</si>
  <si>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</si>
  <si>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</si>
  <si>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</si>
  <si>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</si>
  <si>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</si>
  <si>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</si>
  <si>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</si>
  <si>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</si>
  <si>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</si>
  <si>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</si>
  <si>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</si>
  <si>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</si>
  <si>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</si>
  <si>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</si>
  <si>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</si>
  <si>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</si>
  <si>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</si>
  <si>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</si>
  <si>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</si>
  <si>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</si>
  <si>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</si>
  <si>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</si>
  <si>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</si>
  <si>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</si>
  <si>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</si>
  <si>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</si>
  <si>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</si>
  <si>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</si>
  <si>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</si>
  <si>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</si>
  <si>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</si>
  <si>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</si>
  <si>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</si>
  <si>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</si>
  <si>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</si>
  <si>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</si>
  <si>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</si>
  <si>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</si>
  <si>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</si>
  <si>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</si>
  <si>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</si>
  <si>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</si>
  <si>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</si>
  <si>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</si>
  <si>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</si>
  <si>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</si>
  <si>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</si>
  <si>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</si>
  <si>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</si>
  <si>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</si>
  <si>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</si>
  <si>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</si>
  <si>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</si>
  <si>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</si>
  <si>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</si>
  <si>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</si>
  <si>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</si>
  <si>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</si>
  <si>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</si>
  <si>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</si>
  <si>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</si>
  <si>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</si>
  <si>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</si>
  <si>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</si>
  <si>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</si>
  <si>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</si>
  <si>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</si>
  <si>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</si>
  <si>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</si>
  <si>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</si>
  <si>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</si>
  <si>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</si>
  <si>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</si>
  <si>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</si>
  <si>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</si>
  <si>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</si>
  <si>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</si>
  <si>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</si>
  <si>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</si>
  <si>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</si>
  <si>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</si>
  <si>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</si>
  <si>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</si>
  <si>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</si>
  <si>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</si>
  <si>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</si>
  <si>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</si>
  <si>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</si>
  <si>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</si>
  <si>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</si>
  <si>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</si>
  <si>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</si>
  <si>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</si>
  <si>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</si>
  <si>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</si>
  <si>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</si>
  <si>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</si>
  <si>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</si>
  <si>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</si>
  <si>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</si>
  <si>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</si>
  <si>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</si>
  <si>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</si>
  <si>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</si>
  <si>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</si>
  <si>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</si>
  <si>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</si>
  <si>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</si>
  <si>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</si>
  <si>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</si>
  <si>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</si>
  <si>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</si>
  <si>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</si>
  <si>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</si>
  <si>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</si>
  <si>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</si>
  <si>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</si>
  <si>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</si>
  <si>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</si>
  <si>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</si>
  <si>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</si>
  <si>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</si>
  <si>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</si>
  <si>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</si>
  <si>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</si>
  <si>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</si>
  <si>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</si>
  <si>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</si>
  <si>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</si>
  <si>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</si>
  <si>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</si>
  <si>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</si>
  <si>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</si>
  <si>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</si>
  <si>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</si>
  <si>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</si>
  <si>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</si>
  <si>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</si>
  <si>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</si>
  <si>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</si>
  <si>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</si>
  <si>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</si>
  <si>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</si>
  <si>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</si>
  <si>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</si>
  <si>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</si>
  <si>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</si>
  <si>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</si>
  <si>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</si>
  <si>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</si>
  <si>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</si>
  <si>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</si>
  <si>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</si>
  <si>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</si>
  <si>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</si>
  <si>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</si>
  <si>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</si>
  <si>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</si>
  <si>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</si>
  <si>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</si>
  <si>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</si>
  <si>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</si>
  <si>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</si>
  <si>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</si>
  <si>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</si>
  <si>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</si>
  <si>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</si>
  <si>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</si>
  <si>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</si>
  <si>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</si>
  <si>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</si>
  <si>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</si>
  <si>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</si>
  <si>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</si>
  <si>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</si>
  <si>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</si>
  <si>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</si>
  <si>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</si>
  <si>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</si>
  <si>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</si>
  <si>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</si>
  <si>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</si>
  <si>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</si>
  <si>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</si>
  <si>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</si>
  <si>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</si>
  <si>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</si>
  <si>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</si>
  <si>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</si>
  <si>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</si>
  <si>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</si>
  <si>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</si>
  <si>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</si>
  <si>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</si>
  <si>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</si>
  <si>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</si>
  <si>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</si>
  <si>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</si>
  <si>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</si>
  <si>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</si>
  <si>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</si>
  <si>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</si>
  <si>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</si>
  <si>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</si>
  <si>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</si>
  <si>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</si>
  <si>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</si>
  <si>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</si>
  <si>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</si>
  <si>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</si>
  <si>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</si>
  <si>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</si>
  <si>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</si>
  <si>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</si>
  <si>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</si>
  <si>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</si>
  <si>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</si>
  <si>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</si>
  <si>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</si>
  <si>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</si>
  <si>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</si>
  <si>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</si>
  <si>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</si>
  <si>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</si>
  <si>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</si>
  <si>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</si>
  <si>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</si>
  <si>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</si>
  <si>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</si>
  <si>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</si>
  <si>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</si>
  <si>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</si>
  <si>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</si>
  <si>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</si>
  <si>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</si>
  <si>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</si>
  <si>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</si>
  <si>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</si>
  <si>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</si>
  <si>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</si>
  <si>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</si>
  <si>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</si>
  <si>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</si>
  <si>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</si>
  <si>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</si>
  <si>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</si>
  <si>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</si>
  <si>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</si>
  <si>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</si>
  <si>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</si>
  <si>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</si>
  <si>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</si>
  <si>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</si>
  <si>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</si>
  <si>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</si>
  <si>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</si>
  <si>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</si>
  <si>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</si>
  <si>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</si>
  <si>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</si>
  <si>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</si>
  <si>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</si>
  <si>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</si>
  <si>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</si>
  <si>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</si>
  <si>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</si>
  <si>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</si>
  <si>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</si>
  <si>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</si>
  <si>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</si>
  <si>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</si>
  <si>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</si>
  <si>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</si>
  <si>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</si>
  <si>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</si>
  <si>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</si>
  <si>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</si>
  <si>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</si>
  <si>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</si>
  <si>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</si>
  <si>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</si>
  <si>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</si>
  <si>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</si>
  <si>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</si>
  <si>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</si>
  <si>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</si>
  <si>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</si>
  <si>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</si>
  <si>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</si>
  <si>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</si>
  <si>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</si>
  <si>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</si>
  <si>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</si>
  <si>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</si>
  <si>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</si>
  <si>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</si>
  <si>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</si>
  <si>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</si>
  <si>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</si>
  <si>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</si>
  <si>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</si>
  <si>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</si>
  <si>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</si>
  <si>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</si>
  <si>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</si>
  <si>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</si>
  <si>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</si>
  <si>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</si>
  <si>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</si>
  <si>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</si>
  <si>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</si>
  <si>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</si>
  <si>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</si>
  <si>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</si>
  <si>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</si>
  <si>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</si>
  <si>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</si>
  <si>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</si>
  <si>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</si>
  <si>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</si>
  <si>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</si>
  <si>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</si>
  <si>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</si>
  <si>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</si>
  <si>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</si>
  <si>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</si>
  <si>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</si>
  <si>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</si>
  <si>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</si>
  <si>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</si>
  <si>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</si>
  <si>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</si>
  <si>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</si>
  <si>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</si>
  <si>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</si>
  <si>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</si>
  <si>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</si>
  <si>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</si>
  <si>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</si>
  <si>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</si>
  <si>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</si>
  <si>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</si>
  <si>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</si>
  <si>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</si>
  <si>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</si>
  <si>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</si>
  <si>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</si>
  <si>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</si>
  <si>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</si>
  <si>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</si>
  <si>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</si>
  <si>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</si>
  <si>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</si>
  <si>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</si>
  <si>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</si>
  <si>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</si>
  <si>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</si>
  <si>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</si>
  <si>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</si>
  <si>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</si>
  <si>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</si>
  <si>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</si>
  <si>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</si>
  <si>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</si>
  <si>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</si>
  <si>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</si>
  <si>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</si>
  <si>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</si>
  <si>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</si>
  <si>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</si>
  <si>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</si>
  <si>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</si>
  <si>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</si>
  <si>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</si>
  <si>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</si>
  <si>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</si>
  <si>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</si>
  <si>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</si>
  <si>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</si>
  <si>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</si>
  <si>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</si>
  <si>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</si>
  <si>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</si>
  <si>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</si>
  <si>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</si>
  <si>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</si>
  <si>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</si>
  <si>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</si>
  <si>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</si>
  <si>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</si>
  <si>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</si>
  <si>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</si>
  <si>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</si>
  <si>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</si>
  <si>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</si>
  <si>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</si>
  <si>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</si>
  <si>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</si>
  <si>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</si>
  <si>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</si>
  <si>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</si>
  <si>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</si>
  <si>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</si>
  <si>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</si>
  <si>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</si>
  <si>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</si>
  <si>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</si>
  <si>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</si>
  <si>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</si>
  <si>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</si>
  <si>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</si>
  <si>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</si>
  <si>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</si>
  <si>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</si>
  <si>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</si>
  <si>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</si>
  <si>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</si>
  <si>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</si>
  <si>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</si>
  <si>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</si>
  <si>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</si>
  <si>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</si>
  <si>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</si>
  <si>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</si>
  <si>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</si>
  <si>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</si>
  <si>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</si>
  <si>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</si>
  <si>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</si>
  <si>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</si>
  <si>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</si>
  <si>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</si>
  <si>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</si>
  <si>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</si>
  <si>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</si>
  <si>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</si>
  <si>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</si>
  <si>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</si>
  <si>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</si>
  <si>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</si>
  <si>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</si>
  <si>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</si>
  <si>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</si>
  <si>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</si>
  <si>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</si>
  <si>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</si>
  <si>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</si>
  <si>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</si>
  <si>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</si>
  <si>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</si>
  <si>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</si>
  <si>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</si>
  <si>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</si>
  <si>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</si>
  <si>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</si>
  <si>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</si>
  <si>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</si>
  <si>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</si>
  <si>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</si>
  <si>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</si>
  <si>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</si>
  <si>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</si>
  <si>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</si>
  <si>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</si>
  <si>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</si>
  <si>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</si>
  <si>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</si>
  <si>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</si>
  <si>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</si>
  <si>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</si>
  <si>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</si>
  <si>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</si>
  <si>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</si>
  <si>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</si>
  <si>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</si>
  <si>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</si>
  <si>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</si>
  <si>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</si>
  <si>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</si>
  <si>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</si>
  <si>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</si>
  <si>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</si>
  <si>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</si>
  <si>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</si>
  <si>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</si>
  <si>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</si>
  <si>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</si>
  <si>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</si>
  <si>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</si>
  <si>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</si>
  <si>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</si>
  <si>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</si>
  <si>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</si>
  <si>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</si>
  <si>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</si>
  <si>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</si>
  <si>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</si>
  <si>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</si>
  <si>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</si>
  <si>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</si>
  <si>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</si>
  <si>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</si>
  <si>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</si>
  <si>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</si>
  <si>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</si>
  <si>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</si>
  <si>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</si>
  <si>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</si>
  <si>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</si>
  <si>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</si>
  <si>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</si>
  <si>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</si>
  <si>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</si>
  <si>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</si>
  <si>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</si>
  <si>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</si>
  <si>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</si>
  <si>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</si>
  <si>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</si>
  <si>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</si>
  <si>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</si>
  <si>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</si>
  <si>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</si>
  <si>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</si>
  <si>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</si>
  <si>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</si>
  <si>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</si>
  <si>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</si>
  <si>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</si>
  <si>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</si>
  <si>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</si>
  <si>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</si>
  <si>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</si>
  <si>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</si>
  <si>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</si>
  <si>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</si>
  <si>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</si>
  <si>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</si>
  <si>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</si>
  <si>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</si>
  <si>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</si>
  <si>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</si>
  <si>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</si>
  <si>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</si>
  <si>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</si>
  <si>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</si>
  <si>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</si>
  <si>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</si>
  <si>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</si>
  <si>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</si>
  <si>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</si>
  <si>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</si>
  <si>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</si>
  <si>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</si>
  <si>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</si>
  <si>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</si>
  <si>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</si>
  <si>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</si>
  <si>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</si>
  <si>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</si>
  <si>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</si>
  <si>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</si>
  <si>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</si>
  <si>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</si>
  <si>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</si>
  <si>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</si>
  <si>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</si>
  <si>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</si>
  <si>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</si>
  <si>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</si>
  <si>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</si>
  <si>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</si>
  <si>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</si>
  <si>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</si>
  <si>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</si>
  <si>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</si>
  <si>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</si>
  <si>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</si>
  <si>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</si>
  <si>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</si>
  <si>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</si>
  <si>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</si>
  <si>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</si>
  <si>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</si>
  <si>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</si>
  <si>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</si>
  <si>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</si>
  <si>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</si>
  <si>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</si>
  <si>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</si>
  <si>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</si>
  <si>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</si>
  <si>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</si>
  <si>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</si>
  <si>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</si>
  <si>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</si>
  <si>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</si>
  <si>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</si>
  <si>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</si>
  <si>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</si>
  <si>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</si>
  <si>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</si>
  <si>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</si>
  <si>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</si>
  <si>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</si>
  <si>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</si>
  <si>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</si>
  <si>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</si>
  <si>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</si>
  <si>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</si>
  <si>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</si>
  <si>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</si>
  <si>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</si>
  <si>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</si>
  <si>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</si>
  <si>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</si>
  <si>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</si>
  <si>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</si>
  <si>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</si>
  <si>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</si>
  <si>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</si>
  <si>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</si>
  <si>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</si>
  <si>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</si>
  <si>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</si>
  <si>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</si>
  <si>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</si>
  <si>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</si>
  <si>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</si>
  <si>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</si>
  <si>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</si>
  <si>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</si>
  <si>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</si>
  <si>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</si>
  <si>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</si>
  <si>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</si>
  <si>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</si>
  <si>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</si>
  <si>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</si>
  <si>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</si>
  <si>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</si>
  <si>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</si>
  <si>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</si>
  <si>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</si>
  <si>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</si>
  <si>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</si>
  <si>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</si>
  <si>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</si>
  <si>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</si>
  <si>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</si>
  <si>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</si>
  <si>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</si>
  <si>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</si>
  <si>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</si>
  <si>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</si>
  <si>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</si>
  <si>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</si>
  <si>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</si>
  <si>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</si>
  <si>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</si>
  <si>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</si>
  <si>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</si>
  <si>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</si>
  <si>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</si>
  <si>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</si>
  <si>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</si>
  <si>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</si>
  <si>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</si>
  <si>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</si>
  <si>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</si>
  <si>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</si>
  <si>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</si>
  <si>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</si>
  <si>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</si>
  <si>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</si>
  <si>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</si>
  <si>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</si>
  <si>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</si>
  <si>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</si>
  <si>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</si>
  <si>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</si>
  <si>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</si>
  <si>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</si>
  <si>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</si>
  <si>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</si>
  <si>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</si>
  <si>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</si>
  <si>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</si>
  <si>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</si>
  <si>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</si>
  <si>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</si>
  <si>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</si>
  <si>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</si>
  <si>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</si>
  <si>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</si>
  <si>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</si>
  <si>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</si>
  <si>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</si>
  <si>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</si>
  <si>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</si>
  <si>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</si>
  <si>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</si>
  <si>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</si>
  <si>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</si>
  <si>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</si>
  <si>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</si>
  <si>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</si>
  <si>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</si>
  <si>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</si>
  <si>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</si>
  <si>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</si>
  <si>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</si>
  <si>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</si>
  <si>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</si>
  <si>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</si>
  <si>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</si>
  <si>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</si>
  <si>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</si>
  <si>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</si>
  <si>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</si>
  <si>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</si>
  <si>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</si>
  <si>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</si>
  <si>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</si>
  <si>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</si>
  <si>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</si>
  <si>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</si>
  <si>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</si>
  <si>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</si>
  <si>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</si>
  <si>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</si>
  <si>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</si>
  <si>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</si>
  <si>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</si>
  <si>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</si>
  <si>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</si>
  <si>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</si>
  <si>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</si>
  <si>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</si>
  <si>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</si>
  <si>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</si>
  <si>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</si>
  <si>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</si>
  <si>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</si>
  <si>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</si>
  <si>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</si>
  <si>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</si>
  <si>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</si>
  <si>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</si>
  <si>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</si>
  <si>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</si>
  <si>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</si>
  <si>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</si>
  <si>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</si>
  <si>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</si>
  <si>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</si>
  <si>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</si>
  <si>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</si>
  <si>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</si>
  <si>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</si>
  <si>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</si>
  <si>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</si>
  <si>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</si>
  <si>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</si>
  <si>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</si>
  <si>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</si>
  <si>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</si>
  <si>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</si>
  <si>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</si>
  <si>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</si>
  <si>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</si>
  <si>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</si>
  <si>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</si>
  <si>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</si>
  <si>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</si>
  <si>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</si>
  <si>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</si>
  <si>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</si>
  <si>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</si>
  <si>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</si>
  <si>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</si>
  <si>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</si>
  <si>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</si>
  <si>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</si>
  <si>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</si>
  <si>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</si>
  <si>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</si>
  <si>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</si>
  <si>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</si>
  <si>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</si>
  <si>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</si>
  <si>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</si>
  <si>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</si>
  <si>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</si>
  <si>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</si>
  <si>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</si>
  <si>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</si>
  <si>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</si>
  <si>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</si>
  <si>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</si>
  <si>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</si>
  <si>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</si>
  <si>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</si>
  <si>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</si>
  <si>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</si>
  <si>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</si>
  <si>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</si>
  <si>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</si>
  <si>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</si>
  <si>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</si>
  <si>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</si>
  <si>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</si>
  <si>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</si>
  <si>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</si>
  <si>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</si>
  <si>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</si>
  <si>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</si>
  <si>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</si>
  <si>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</si>
  <si>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</si>
  <si>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</si>
  <si>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</si>
  <si>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</si>
  <si>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</si>
  <si>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</si>
  <si>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</si>
  <si>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</si>
  <si>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</si>
  <si>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</si>
  <si>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</si>
  <si>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</si>
  <si>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</si>
  <si>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</si>
  <si>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</si>
  <si>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</si>
  <si>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</si>
  <si>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</si>
  <si>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</si>
  <si>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</si>
  <si>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</si>
  <si>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</si>
  <si>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</si>
  <si>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</si>
  <si>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</si>
  <si>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</si>
  <si>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</si>
  <si>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</si>
  <si>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</si>
  <si>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</si>
  <si>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</si>
  <si>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</si>
  <si>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</si>
  <si>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</si>
  <si>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</si>
  <si>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</si>
  <si>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</si>
  <si>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</si>
  <si>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</si>
  <si>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</si>
  <si>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</si>
  <si>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</si>
  <si>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</si>
  <si>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</si>
  <si>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</si>
  <si>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</si>
  <si>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</si>
  <si>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</si>
  <si>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</si>
  <si>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</si>
  <si>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</si>
  <si>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</si>
  <si>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</si>
  <si>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</si>
  <si>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</si>
  <si>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</si>
  <si>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</si>
  <si>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</si>
  <si>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</si>
  <si>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</si>
  <si>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</si>
  <si>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</si>
  <si>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</si>
  <si>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</si>
  <si>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</si>
  <si>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</si>
  <si>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</si>
  <si>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</si>
  <si>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</si>
  <si>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</si>
  <si>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</si>
  <si>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</si>
  <si>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</si>
  <si>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</si>
  <si>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</si>
  <si>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</si>
  <si>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</si>
  <si>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</si>
  <si>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</si>
  <si>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</si>
  <si>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</si>
  <si>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</si>
  <si>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</si>
  <si>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</si>
  <si>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</si>
  <si>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</si>
  <si>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</si>
  <si>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</si>
  <si>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</si>
  <si>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</si>
  <si>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</si>
  <si>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</si>
  <si>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</si>
  <si>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</si>
  <si>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</si>
  <si>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</si>
  <si>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</si>
  <si>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</si>
  <si>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</si>
  <si>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</si>
  <si>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</si>
  <si>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</si>
  <si>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</si>
  <si>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</si>
  <si>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</si>
  <si>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</si>
  <si>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</si>
  <si>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</si>
  <si>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</si>
  <si>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</si>
  <si>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</si>
  <si>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</si>
  <si>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</si>
  <si>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</si>
  <si>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</si>
  <si>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</si>
  <si>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</si>
  <si>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</si>
  <si>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</si>
  <si>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</si>
  <si>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</si>
  <si>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</si>
  <si>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</si>
  <si>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</si>
  <si>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</si>
  <si>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</si>
  <si>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</si>
  <si>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</si>
  <si>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</si>
  <si>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</si>
  <si>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</si>
  <si>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</si>
  <si>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</si>
  <si>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</si>
  <si>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</si>
  <si>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</si>
  <si>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</si>
  <si>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</si>
  <si>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</si>
  <si>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</si>
  <si>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</si>
  <si>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</si>
  <si>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</si>
  <si>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</si>
  <si>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</si>
  <si>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</si>
  <si>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</si>
  <si>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</si>
  <si>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</si>
  <si>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</si>
  <si>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</si>
  <si>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</si>
  <si>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</si>
  <si>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</si>
  <si>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</si>
  <si>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</si>
  <si>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</si>
  <si>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</si>
  <si>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</si>
  <si>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</si>
  <si>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</si>
  <si>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</si>
  <si>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</si>
  <si>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</si>
  <si>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</si>
  <si>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</si>
  <si>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</si>
  <si>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</si>
  <si>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</si>
  <si>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</si>
  <si>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</si>
  <si>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</si>
  <si>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</si>
  <si>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</si>
  <si>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</si>
  <si>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</si>
  <si>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</si>
  <si>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</si>
  <si>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</si>
  <si>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</si>
  <si>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</si>
  <si>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</si>
  <si>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</si>
  <si>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</si>
  <si>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</si>
  <si>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</si>
  <si>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</si>
  <si>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</si>
  <si>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</si>
  <si>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</si>
  <si>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</si>
  <si>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</si>
  <si>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</si>
  <si>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</si>
  <si>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</si>
  <si>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</si>
  <si>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</si>
  <si>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</si>
  <si>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</si>
  <si>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</si>
  <si>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</si>
  <si>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</si>
  <si>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</si>
  <si>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</si>
  <si>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</si>
  <si>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</si>
  <si>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</si>
  <si>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</si>
  <si>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</si>
  <si>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</si>
  <si>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</si>
  <si>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</si>
  <si>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</si>
  <si>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</si>
  <si>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</si>
  <si>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</si>
  <si>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</si>
  <si>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</si>
  <si>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</si>
  <si>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</si>
  <si>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</si>
  <si>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</si>
  <si>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</si>
  <si>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</si>
  <si>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</si>
  <si>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</si>
  <si>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</si>
  <si>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</si>
  <si>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</si>
  <si>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</si>
  <si>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</si>
  <si>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</si>
  <si>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</si>
  <si>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</si>
  <si>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</si>
  <si>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</si>
  <si>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</si>
  <si>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</si>
  <si>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</si>
  <si>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</si>
  <si>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</si>
  <si>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</si>
  <si>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</si>
  <si>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</si>
  <si>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</si>
  <si>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</si>
  <si>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</si>
  <si>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</si>
  <si>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</si>
  <si>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</si>
  <si>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</si>
  <si>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</si>
  <si>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</si>
  <si>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</si>
  <si>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</si>
  <si>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</si>
  <si>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</si>
  <si>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</si>
  <si>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</si>
  <si>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</si>
  <si>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</si>
  <si>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</si>
  <si>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</si>
  <si>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</si>
  <si>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</si>
  <si>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</si>
  <si>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</si>
  <si>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</si>
  <si>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</si>
  <si>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</si>
  <si>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</si>
  <si>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</si>
  <si>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</si>
  <si>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</si>
  <si>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</si>
  <si>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</si>
  <si>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</si>
  <si>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</si>
  <si>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</si>
  <si>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</si>
  <si>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</si>
  <si>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</si>
  <si>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</si>
  <si>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</si>
  <si>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</si>
  <si>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</si>
  <si>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</si>
  <si>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</si>
  <si>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</si>
  <si>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</si>
  <si>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</si>
  <si>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</si>
  <si>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</si>
  <si>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</si>
  <si>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</si>
  <si>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</si>
  <si>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</si>
  <si>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</si>
  <si>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</si>
  <si>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</si>
  <si>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</si>
  <si>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</si>
  <si>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</si>
  <si>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</si>
  <si>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</si>
  <si>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</si>
  <si>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</si>
  <si>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</si>
  <si>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</si>
  <si>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</si>
  <si>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</si>
  <si>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</si>
  <si>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</si>
  <si>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</si>
  <si>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</si>
  <si>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</si>
  <si>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</si>
  <si>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</si>
  <si>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</si>
  <si>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</si>
  <si>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</si>
  <si>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</si>
  <si>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</si>
  <si>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</si>
  <si>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</si>
  <si>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</si>
  <si>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</si>
  <si>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</si>
  <si>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</si>
  <si>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</si>
  <si>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</si>
  <si>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</si>
  <si>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</si>
  <si>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</si>
  <si>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</si>
  <si>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</si>
  <si>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</si>
  <si>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</si>
  <si>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</si>
  <si>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</si>
  <si>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</si>
  <si>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</si>
  <si>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</si>
  <si>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</si>
  <si>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</si>
  <si>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</si>
  <si>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</si>
  <si>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</si>
  <si>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</si>
  <si>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</si>
  <si>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</si>
  <si>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</si>
  <si>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</si>
  <si>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</si>
  <si>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</si>
  <si>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</si>
  <si>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</si>
  <si>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</si>
  <si>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</si>
  <si>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</si>
  <si>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</si>
  <si>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</si>
  <si>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</si>
  <si>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</si>
  <si>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</si>
  <si>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</si>
  <si>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</si>
  <si>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</si>
  <si>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</si>
  <si>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</si>
  <si>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</si>
  <si>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</si>
  <si>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</si>
  <si>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</si>
  <si>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</si>
  <si>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</si>
  <si>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</si>
  <si>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</si>
  <si>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</si>
  <si>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</si>
  <si>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</si>
  <si>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</si>
  <si>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</si>
  <si>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</si>
  <si>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</si>
  <si>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</si>
  <si>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</si>
  <si>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</si>
  <si>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</si>
  <si>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</si>
  <si>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</si>
  <si>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</si>
  <si>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</si>
  <si>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</si>
  <si>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</si>
  <si>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</si>
  <si>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</si>
  <si>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</si>
  <si>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</si>
  <si>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</si>
  <si>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</si>
  <si>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</si>
  <si>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</si>
  <si>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</si>
  <si>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</si>
  <si>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</si>
  <si>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</si>
  <si>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</si>
  <si>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</si>
  <si>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</si>
  <si>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</si>
  <si>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</si>
  <si>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</si>
  <si>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</si>
  <si>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</si>
  <si>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</si>
  <si>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</si>
  <si>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</si>
  <si>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</si>
  <si>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</si>
  <si>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</si>
  <si>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</si>
  <si>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</si>
  <si>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</si>
  <si>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</si>
  <si>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</si>
  <si>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</si>
  <si>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</si>
  <si>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</si>
  <si>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</si>
  <si>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</si>
  <si>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</si>
  <si>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</si>
  <si>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</si>
  <si>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</si>
  <si>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</si>
  <si>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</si>
  <si>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</si>
  <si>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</si>
  <si>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</si>
  <si>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</si>
  <si>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</si>
  <si>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</si>
  <si>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</si>
  <si>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</si>
  <si>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</si>
  <si>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</si>
  <si>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</si>
  <si>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</si>
  <si>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</si>
  <si>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</si>
  <si>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</si>
  <si>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</si>
  <si>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</si>
  <si>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</si>
  <si>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</si>
  <si>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</si>
  <si>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</si>
  <si>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</si>
  <si>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</si>
  <si>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</si>
  <si>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</si>
  <si>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</si>
  <si>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</si>
  <si>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</si>
  <si>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</si>
  <si>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</si>
  <si>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</si>
  <si>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</si>
  <si>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</si>
  <si>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</si>
  <si>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</si>
  <si>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</si>
  <si>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</si>
  <si>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</si>
  <si>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</si>
  <si>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</si>
  <si>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</si>
  <si>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</si>
  <si>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</si>
  <si>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</si>
  <si>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</si>
  <si>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</si>
  <si>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</si>
  <si>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</si>
  <si>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</si>
  <si>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</si>
  <si>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</si>
  <si>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</si>
  <si>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</si>
  <si>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</si>
  <si>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</si>
  <si>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</si>
  <si>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</si>
  <si>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</si>
  <si>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</si>
  <si>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</si>
  <si>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</si>
  <si>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</si>
  <si>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</si>
  <si>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</si>
  <si>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</si>
  <si>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</si>
  <si>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</si>
  <si>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</si>
  <si>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</si>
  <si>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</si>
  <si>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</si>
  <si>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</si>
  <si>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</si>
  <si>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</si>
  <si>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</si>
  <si>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</si>
  <si>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</si>
  <si>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</si>
  <si>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</si>
  <si>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</si>
  <si>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</si>
  <si>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</si>
  <si>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</si>
  <si>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</si>
  <si>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</si>
  <si>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</si>
  <si>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</si>
  <si>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</si>
  <si>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</si>
  <si>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</si>
  <si>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</si>
  <si>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</si>
  <si>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</si>
  <si>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</si>
  <si>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</si>
  <si>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</si>
  <si>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</si>
  <si>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</si>
  <si>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</si>
  <si>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</si>
  <si>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</si>
  <si>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</si>
  <si>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</si>
  <si>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</si>
  <si>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</si>
  <si>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</si>
  <si>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</si>
  <si>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</si>
  <si>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</si>
  <si>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</si>
  <si>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</si>
  <si>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</si>
  <si>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</si>
  <si>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</si>
  <si>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</si>
  <si>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</si>
  <si>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</si>
  <si>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</si>
  <si>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</si>
  <si>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</si>
  <si>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</si>
  <si>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</si>
  <si>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</si>
  <si>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</si>
  <si>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</si>
  <si>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</si>
  <si>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</si>
  <si>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</si>
  <si>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</si>
  <si>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</si>
  <si>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</si>
  <si>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</si>
  <si>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</si>
  <si>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</si>
  <si>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</si>
  <si>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</si>
  <si>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</si>
  <si>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</si>
  <si>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</si>
  <si>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</si>
  <si>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</si>
  <si>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</si>
  <si>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</si>
  <si>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</si>
  <si>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</si>
  <si>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</si>
  <si>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</si>
  <si>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</si>
  <si>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</si>
  <si>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</si>
  <si>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</si>
  <si>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</si>
  <si>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</si>
  <si>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</si>
  <si>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</si>
  <si>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</si>
  <si>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</si>
  <si>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</si>
  <si>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</si>
  <si>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</si>
  <si>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</si>
  <si>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</si>
  <si>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</si>
  <si>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</si>
  <si>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</si>
  <si>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</si>
  <si>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</si>
  <si>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</si>
  <si>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</si>
  <si>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</si>
  <si>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</si>
  <si>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</si>
  <si>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</si>
  <si>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</si>
  <si>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</si>
  <si>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</si>
  <si>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</si>
  <si>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</si>
  <si>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</si>
  <si>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</si>
  <si>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</si>
  <si>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</si>
  <si>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</si>
  <si>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</si>
  <si>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</si>
  <si>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</si>
  <si>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</si>
  <si>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</si>
  <si>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</si>
  <si>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</si>
  <si>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</si>
  <si>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</si>
  <si>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</si>
  <si>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</si>
  <si>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</si>
  <si>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</si>
  <si>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</si>
  <si>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</si>
  <si>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</si>
  <si>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</si>
  <si>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</si>
  <si>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</si>
  <si>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</si>
  <si>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</si>
  <si>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</si>
  <si>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</si>
  <si>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</si>
  <si>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</si>
  <si>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</si>
  <si>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</si>
  <si>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</si>
  <si>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</si>
  <si>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</si>
  <si>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</si>
  <si>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</si>
  <si>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</si>
  <si>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</si>
  <si>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</si>
  <si>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</si>
  <si>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</si>
  <si>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</si>
  <si>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</si>
  <si>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</si>
  <si>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</si>
  <si>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</si>
  <si>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</si>
  <si>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</si>
  <si>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</si>
  <si>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</si>
  <si>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</si>
  <si>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</si>
  <si>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</si>
  <si>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</si>
  <si>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</si>
  <si>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</si>
  <si>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</si>
  <si>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</si>
  <si>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</si>
  <si>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</si>
  <si>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</si>
  <si>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</si>
  <si>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</si>
  <si>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</si>
  <si>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</si>
  <si>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</si>
  <si>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</si>
  <si>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</si>
  <si>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</si>
  <si>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</si>
  <si>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</si>
  <si>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</si>
  <si>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</si>
  <si>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</si>
  <si>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</si>
  <si>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</si>
  <si>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</si>
  <si>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</si>
  <si>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</si>
  <si>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</si>
  <si>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</si>
  <si>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</si>
  <si>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</si>
  <si>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</si>
  <si>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</si>
  <si>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</si>
  <si>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</si>
  <si>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</si>
  <si>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</si>
  <si>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</si>
  <si>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</si>
  <si>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</si>
  <si>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</si>
  <si>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</si>
  <si>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</si>
  <si>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</si>
  <si>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</si>
  <si>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</si>
  <si>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</si>
  <si>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</si>
  <si>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</si>
  <si>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</si>
  <si>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</si>
  <si>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</si>
  <si>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</si>
  <si>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</si>
  <si>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</si>
  <si>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</si>
  <si>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</si>
  <si>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</si>
  <si>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</si>
  <si>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</si>
  <si>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</si>
  <si>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</si>
  <si>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</si>
  <si>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</si>
  <si>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</si>
  <si>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</si>
  <si>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</si>
  <si>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</si>
  <si>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</si>
  <si>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</si>
  <si>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</si>
  <si>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</si>
  <si>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</si>
  <si>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</si>
  <si>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</si>
  <si>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</si>
  <si>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</si>
  <si>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</si>
  <si>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</si>
  <si>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</si>
  <si>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</si>
  <si>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</si>
  <si>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</si>
  <si>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</si>
  <si>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</si>
  <si>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</si>
  <si>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</si>
  <si>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</si>
  <si>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</si>
  <si>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</si>
  <si>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</si>
  <si>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</si>
  <si>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</si>
  <si>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</si>
  <si>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</si>
  <si>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</si>
  <si>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</si>
  <si>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</si>
  <si>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</si>
  <si>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</si>
  <si>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</si>
  <si>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</si>
  <si>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</si>
  <si>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</si>
  <si>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</si>
  <si>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</si>
  <si>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</si>
  <si>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</si>
  <si>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</si>
  <si>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</si>
  <si>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</si>
  <si>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</si>
  <si>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</si>
  <si>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</si>
  <si>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</si>
  <si>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</si>
  <si>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</si>
  <si>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</si>
  <si>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</si>
  <si>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</si>
  <si>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</si>
  <si>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</si>
  <si>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</si>
  <si>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</si>
  <si>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</si>
  <si>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</si>
  <si>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</si>
  <si>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</si>
  <si>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</si>
  <si>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</si>
  <si>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</si>
  <si>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</si>
  <si>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</si>
  <si>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</si>
  <si>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</si>
  <si>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</si>
  <si>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</si>
  <si>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</si>
  <si>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</si>
  <si>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</si>
  <si>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</si>
  <si>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</si>
  <si>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</si>
  <si>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</si>
  <si>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</si>
  <si>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</si>
  <si>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</si>
  <si>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</si>
  <si>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</si>
  <si>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</si>
  <si>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</si>
  <si>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</si>
  <si>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</si>
  <si>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</si>
  <si>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</si>
  <si>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</si>
  <si>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</si>
  <si>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</si>
  <si>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</si>
  <si>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</si>
  <si>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</si>
  <si>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</si>
  <si>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</si>
  <si>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</si>
  <si>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</si>
  <si>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</si>
  <si>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</si>
  <si>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</si>
  <si>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</si>
  <si>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</si>
  <si>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</si>
  <si>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</si>
  <si>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</si>
  <si>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</si>
  <si>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</si>
  <si>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</si>
  <si>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</si>
  <si>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</si>
  <si>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</si>
  <si>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</si>
  <si>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</si>
  <si>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</si>
  <si>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</si>
  <si>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</si>
  <si>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</si>
  <si>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</si>
  <si>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</si>
  <si>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</si>
  <si>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</si>
  <si>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</si>
  <si>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</si>
  <si>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</si>
  <si>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</si>
  <si>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</si>
  <si>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</si>
  <si>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</si>
  <si>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</si>
  <si>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</si>
  <si>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</si>
  <si>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</si>
  <si>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</si>
  <si>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</si>
  <si>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</si>
  <si>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</si>
  <si>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</si>
  <si>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</si>
  <si>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</si>
  <si>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</si>
  <si>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</si>
  <si>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</si>
  <si>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</si>
  <si>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</si>
  <si>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</si>
  <si>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</si>
  <si>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</si>
  <si>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</si>
  <si>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</si>
  <si>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</si>
  <si>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</si>
  <si>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</si>
  <si>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</si>
  <si>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</si>
  <si>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</si>
  <si>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</si>
  <si>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</si>
  <si>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</si>
  <si>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</si>
  <si>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</si>
  <si>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</si>
  <si>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</si>
  <si>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</si>
  <si>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</si>
  <si>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</si>
  <si>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</si>
  <si>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</si>
  <si>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</si>
  <si>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</si>
  <si>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</si>
  <si>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</si>
  <si>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</si>
  <si>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</si>
  <si>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</si>
  <si>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</si>
  <si>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</si>
  <si>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</si>
  <si>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</si>
  <si>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</si>
  <si>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</si>
  <si>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</si>
  <si>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</si>
  <si>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</si>
  <si>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</si>
  <si>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</si>
  <si>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</si>
  <si>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</si>
  <si>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</si>
  <si>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</si>
  <si>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</si>
  <si>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</si>
  <si>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</si>
  <si>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</si>
  <si>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</si>
  <si>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</si>
  <si>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</si>
  <si>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</si>
  <si>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</si>
  <si>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</si>
  <si>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</si>
  <si>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</si>
  <si>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</si>
  <si>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</si>
  <si>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</si>
  <si>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</si>
  <si>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</si>
  <si>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</si>
  <si>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</si>
  <si>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</si>
  <si>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</si>
  <si>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</si>
  <si>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</si>
  <si>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</si>
  <si>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</si>
  <si>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</si>
  <si>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</si>
  <si>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</si>
  <si>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</si>
  <si>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</si>
  <si>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</si>
  <si>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</si>
  <si>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</si>
  <si>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</si>
  <si>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</si>
  <si>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</si>
  <si>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</si>
  <si>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</si>
  <si>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</si>
  <si>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</si>
  <si>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</si>
  <si>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</si>
  <si>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</si>
  <si>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</si>
  <si>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</si>
  <si>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</si>
  <si>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</si>
  <si>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</si>
  <si>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</si>
  <si>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</si>
  <si>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</si>
  <si>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</si>
  <si>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</si>
  <si>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</si>
  <si>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</si>
  <si>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</si>
  <si>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</si>
  <si>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</si>
  <si>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</si>
  <si>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</si>
  <si>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</si>
  <si>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</si>
  <si>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</si>
  <si>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</si>
  <si>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</si>
  <si>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</si>
  <si>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</si>
  <si>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</si>
  <si>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</si>
  <si>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</si>
  <si>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</si>
  <si>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</si>
  <si>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</si>
  <si>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</si>
  <si>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</si>
  <si>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</si>
  <si>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</si>
  <si>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</si>
  <si>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</si>
  <si>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</si>
  <si>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</si>
  <si>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</si>
  <si>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</si>
  <si>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</si>
  <si>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</si>
  <si>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</si>
  <si>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</si>
  <si>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</si>
  <si>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</si>
  <si>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</si>
  <si>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</si>
  <si>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</si>
  <si>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</si>
  <si>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</si>
  <si>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</si>
  <si>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</si>
  <si>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</si>
  <si>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</si>
  <si>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</si>
  <si>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</si>
  <si>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</si>
  <si>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</si>
  <si>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</si>
  <si>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</si>
  <si>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</si>
  <si>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</si>
  <si>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</si>
  <si>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</si>
  <si>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</si>
  <si>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</si>
  <si>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</si>
  <si>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</si>
  <si>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</si>
  <si>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</si>
  <si>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</si>
  <si>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</si>
  <si>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</si>
  <si>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</si>
  <si>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</si>
  <si>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</si>
  <si>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</si>
  <si>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</si>
  <si>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</si>
  <si>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</si>
  <si>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</si>
  <si>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</si>
  <si>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</si>
  <si>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</si>
  <si>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</si>
  <si>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</si>
  <si>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</si>
  <si>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</si>
  <si>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</si>
  <si>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</si>
  <si>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</si>
  <si>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</si>
  <si>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</si>
  <si>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</si>
  <si>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</si>
  <si>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</si>
  <si>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</si>
  <si>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</si>
  <si>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</si>
  <si>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</si>
  <si>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</si>
  <si>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</si>
  <si>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</si>
  <si>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</si>
  <si>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</si>
  <si>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</si>
  <si>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</si>
  <si>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</si>
  <si>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</si>
  <si>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</si>
  <si>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</si>
  <si>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</si>
  <si>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</si>
  <si>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</si>
  <si>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</si>
  <si>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</si>
  <si>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</si>
  <si>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</si>
  <si>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</si>
  <si>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</si>
  <si>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</si>
  <si>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</si>
  <si>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</si>
  <si>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</si>
  <si>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</si>
  <si>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</si>
  <si>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</si>
  <si>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</si>
  <si>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</si>
  <si>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</si>
  <si>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</si>
  <si>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</si>
  <si>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</si>
  <si>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</si>
  <si>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</si>
  <si>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</si>
  <si>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</si>
  <si>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</si>
  <si>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</si>
  <si>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</si>
  <si>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</si>
  <si>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</si>
  <si>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</si>
  <si>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</si>
  <si>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</si>
  <si>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</si>
  <si>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</si>
  <si>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</si>
  <si>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</si>
  <si>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</si>
  <si>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</si>
  <si>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</si>
  <si>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</si>
  <si>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</si>
  <si>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</si>
  <si>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</si>
  <si>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</si>
  <si>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</si>
  <si>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</si>
  <si>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</si>
  <si>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</si>
  <si>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</si>
  <si>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</si>
  <si>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</si>
  <si>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</si>
  <si>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</si>
  <si>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</si>
  <si>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</si>
  <si>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</si>
  <si>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</si>
  <si>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</si>
  <si>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</si>
  <si>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</si>
  <si>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</si>
  <si>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</si>
  <si>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</si>
  <si>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</si>
  <si>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</si>
  <si>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</si>
  <si>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</si>
  <si>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</si>
  <si>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</si>
  <si>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</si>
  <si>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</si>
  <si>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</si>
  <si>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</si>
  <si>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</si>
  <si>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</si>
  <si>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</si>
  <si>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</si>
  <si>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</si>
  <si>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</si>
  <si>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</si>
  <si>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</si>
  <si>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</si>
  <si>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</si>
  <si>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</si>
  <si>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</si>
  <si>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</si>
  <si>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</si>
  <si>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</si>
  <si>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</si>
  <si>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</si>
  <si>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</si>
  <si>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</si>
  <si>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</si>
  <si>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</si>
  <si>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</si>
  <si>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</si>
  <si>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</si>
  <si>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</si>
  <si>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</si>
  <si>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</si>
  <si>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</si>
  <si>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</si>
  <si>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</si>
  <si>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</si>
  <si>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</si>
  <si>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</si>
  <si>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</si>
  <si>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</si>
  <si>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</si>
  <si>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</si>
  <si>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</si>
  <si>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</si>
  <si>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</si>
  <si>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</si>
  <si>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</si>
  <si>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</si>
  <si>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</si>
  <si>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</si>
  <si>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</si>
  <si>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</si>
  <si>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</si>
  <si>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</si>
  <si>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</si>
  <si>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</si>
  <si>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</si>
  <si>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</si>
  <si>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</si>
  <si>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</si>
  <si>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</si>
  <si>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</si>
  <si>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</si>
  <si>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</si>
  <si>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</si>
  <si>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</si>
  <si>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</si>
  <si>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</si>
  <si>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</si>
  <si>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</si>
  <si>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</si>
  <si>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</si>
  <si>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</si>
  <si>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</si>
  <si>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</si>
  <si>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</si>
  <si>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</si>
  <si>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</si>
  <si>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</si>
  <si>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</si>
  <si>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</si>
  <si>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</si>
  <si>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</si>
  <si>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</si>
  <si>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</si>
  <si>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</si>
  <si>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</si>
  <si>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</si>
  <si>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</si>
  <si>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</si>
  <si>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</si>
  <si>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</si>
  <si>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</si>
  <si>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</si>
  <si>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</si>
  <si>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</si>
  <si>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</si>
  <si>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</si>
  <si>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</si>
  <si>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</si>
  <si>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</si>
  <si>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</si>
  <si>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</si>
  <si>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</si>
  <si>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</si>
  <si>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</si>
  <si>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</si>
  <si>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</si>
  <si>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</si>
  <si>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</si>
  <si>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</si>
  <si>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</si>
  <si>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</si>
  <si>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</si>
  <si>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</si>
  <si>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</si>
  <si>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</si>
  <si>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</si>
  <si>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</si>
  <si>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</si>
  <si>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</si>
  <si>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</si>
  <si>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</si>
  <si>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</si>
  <si>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</si>
  <si>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</si>
  <si>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</si>
  <si>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</si>
  <si>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</si>
  <si>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</si>
  <si>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</si>
  <si>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</si>
  <si>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</si>
  <si>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</si>
  <si>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</si>
  <si>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</si>
  <si>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</si>
  <si>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</si>
  <si>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</si>
  <si>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</si>
  <si>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</si>
  <si>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</si>
  <si>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</si>
  <si>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</si>
  <si>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</si>
  <si>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</si>
  <si>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</si>
  <si>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</si>
  <si>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</si>
  <si>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</si>
  <si>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</si>
  <si>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</si>
  <si>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</si>
  <si>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</si>
  <si>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</si>
  <si>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</si>
  <si>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</si>
  <si>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</si>
  <si>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</si>
  <si>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</si>
  <si>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</si>
  <si>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</si>
  <si>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</si>
  <si>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</si>
  <si>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</si>
  <si>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</si>
  <si>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</si>
  <si>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</si>
  <si>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</si>
  <si>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</si>
  <si>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</si>
  <si>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</si>
  <si>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</si>
  <si>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</si>
  <si>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</si>
  <si>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</si>
  <si>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</si>
  <si>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</si>
  <si>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</si>
  <si>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</si>
  <si>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</si>
  <si>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</si>
  <si>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</si>
  <si>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</si>
  <si>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</si>
  <si>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</si>
  <si>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</si>
  <si>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</si>
  <si>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</si>
  <si>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</si>
  <si>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</si>
  <si>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</si>
  <si>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</si>
  <si>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</si>
  <si>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</si>
  <si>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</si>
  <si>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</si>
  <si>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</si>
  <si>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</si>
  <si>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</si>
  <si>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</si>
  <si>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</si>
  <si>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</si>
  <si>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</si>
  <si>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</si>
  <si>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</si>
  <si>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</si>
  <si>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</si>
  <si>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</si>
  <si>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</si>
  <si>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</si>
  <si>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</si>
  <si>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</si>
  <si>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</si>
  <si>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</si>
  <si>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</si>
  <si>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</si>
  <si>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</si>
  <si>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</si>
  <si>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</si>
  <si>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</si>
  <si>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</si>
  <si>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</si>
  <si>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</si>
  <si>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</si>
  <si>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</si>
  <si>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</si>
  <si>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</si>
  <si>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</si>
  <si>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</si>
  <si>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</si>
  <si>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</si>
  <si>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</si>
  <si>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</si>
  <si>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</si>
  <si>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</si>
  <si>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</si>
  <si>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</si>
  <si>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</si>
  <si>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</si>
  <si>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</si>
  <si>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</si>
  <si>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</si>
  <si>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</si>
  <si>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</si>
  <si>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</si>
  <si>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</si>
  <si>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</si>
  <si>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</si>
  <si>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</si>
  <si>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</si>
  <si>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</si>
  <si>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</si>
  <si>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</si>
  <si>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</si>
  <si>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</si>
  <si>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</si>
  <si>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</si>
  <si>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</si>
  <si>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</si>
  <si>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</si>
  <si>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</si>
  <si>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</si>
  <si>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</si>
  <si>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</si>
  <si>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</si>
  <si>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</si>
  <si>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</si>
  <si>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</si>
  <si>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</si>
  <si>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</si>
  <si>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</si>
  <si>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</si>
  <si>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</si>
  <si>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</si>
  <si>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</si>
  <si>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</si>
  <si>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</si>
  <si>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</si>
  <si>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</si>
  <si>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</si>
  <si>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</si>
  <si>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</si>
  <si>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</si>
  <si>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</si>
  <si>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</si>
  <si>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</si>
  <si>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</si>
  <si>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</si>
  <si>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</si>
  <si>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</si>
  <si>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</si>
  <si>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</si>
  <si>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</si>
  <si>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</si>
  <si>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</si>
  <si>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</si>
  <si>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</si>
  <si>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</si>
  <si>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</si>
  <si>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</si>
  <si>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</si>
  <si>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</si>
  <si>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</si>
  <si>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</si>
  <si>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</si>
  <si>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</si>
  <si>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</si>
  <si>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</si>
  <si>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</si>
  <si>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</si>
  <si>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</si>
  <si>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</si>
  <si>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</si>
  <si>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</si>
  <si>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</si>
  <si>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</si>
  <si>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</si>
  <si>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</si>
  <si>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</si>
  <si>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</si>
  <si>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</si>
  <si>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</si>
  <si>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</si>
  <si>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</si>
  <si>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</si>
  <si>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</si>
  <si>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</si>
  <si>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</si>
  <si>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</si>
  <si>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</si>
  <si>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</si>
  <si>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</si>
  <si>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</si>
  <si>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</si>
  <si>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</si>
  <si>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</si>
  <si>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</si>
  <si>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</si>
  <si>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</si>
  <si>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</si>
  <si>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</si>
  <si>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</si>
  <si>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</si>
  <si>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</si>
  <si>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</si>
  <si>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</si>
  <si>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</si>
  <si>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</si>
  <si>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</si>
  <si>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</si>
  <si>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</si>
  <si>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</si>
  <si>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</si>
  <si>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</si>
  <si>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</si>
  <si>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</si>
  <si>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</si>
  <si>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</si>
  <si>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</si>
  <si>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</si>
  <si>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</si>
  <si>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</si>
  <si>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</si>
  <si>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</si>
  <si>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</si>
  <si>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</si>
  <si>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</si>
  <si>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</si>
  <si>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</si>
  <si>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</si>
  <si>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</si>
  <si>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</si>
  <si>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</si>
  <si>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</si>
  <si>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</si>
  <si>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</si>
  <si>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</si>
  <si>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</si>
  <si>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</si>
  <si>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</si>
  <si>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</si>
  <si>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</si>
  <si>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</si>
  <si>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</si>
  <si>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</si>
  <si>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</si>
  <si>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</si>
  <si>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</si>
  <si>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</si>
  <si>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</si>
  <si>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</si>
  <si>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</si>
  <si>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</si>
  <si>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</si>
  <si>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</si>
  <si>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</si>
  <si>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</si>
  <si>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</si>
  <si>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</si>
  <si>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</si>
  <si>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</si>
  <si>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</si>
  <si>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</si>
  <si>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</si>
  <si>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</si>
  <si>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</si>
  <si>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</si>
  <si>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</si>
  <si>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</si>
  <si>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</si>
  <si>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</si>
  <si>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</si>
  <si>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</si>
  <si>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</si>
  <si>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</si>
  <si>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</si>
  <si>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</si>
  <si>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</si>
  <si>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</si>
  <si>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</si>
  <si>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</si>
  <si>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</si>
  <si>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</si>
  <si>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</si>
  <si>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</si>
  <si>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</si>
  <si>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</si>
  <si>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</si>
  <si>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</si>
  <si>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</si>
  <si>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</si>
  <si>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</si>
  <si>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</si>
  <si>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</si>
  <si>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</si>
  <si>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</si>
  <si>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</si>
  <si>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</si>
  <si>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</si>
  <si>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</si>
  <si>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</si>
  <si>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</si>
  <si>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</si>
  <si>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</si>
  <si>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</si>
  <si>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</si>
  <si>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</si>
  <si>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</si>
  <si>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</si>
  <si>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</si>
  <si>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</si>
  <si>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</si>
  <si>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</si>
  <si>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</si>
  <si>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</si>
  <si>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</si>
  <si>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</si>
  <si>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</si>
  <si>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</si>
  <si>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</si>
  <si>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</si>
  <si>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</si>
  <si>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</si>
  <si>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</si>
  <si>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</si>
  <si>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</si>
  <si>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</si>
  <si>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</si>
  <si>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</si>
  <si>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</si>
  <si>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</si>
  <si>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</si>
  <si>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</si>
  <si>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</si>
  <si>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</si>
  <si>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</si>
  <si>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</si>
  <si>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</si>
  <si>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</si>
  <si>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</si>
  <si>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</si>
  <si>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</si>
  <si>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</si>
  <si>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</si>
  <si>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</si>
  <si>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</si>
  <si>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</si>
  <si>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</si>
  <si>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</si>
  <si>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</si>
  <si>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</si>
  <si>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</si>
  <si>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</si>
  <si>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</si>
  <si>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</si>
  <si>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</si>
  <si>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</si>
  <si>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</si>
  <si>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</si>
  <si>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</si>
  <si>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</si>
  <si>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</si>
  <si>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</si>
  <si>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</si>
  <si>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</si>
  <si>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</si>
  <si>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</si>
  <si>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</si>
  <si>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</si>
  <si>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</si>
  <si>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</si>
  <si>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</si>
  <si>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</si>
  <si>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</si>
  <si>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</si>
  <si>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</si>
  <si>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</si>
  <si>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</si>
  <si>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</si>
  <si>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</si>
  <si>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</si>
  <si>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</si>
  <si>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</si>
  <si>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</si>
  <si>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</si>
  <si>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</si>
  <si>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</si>
  <si>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</si>
  <si>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</si>
  <si>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</si>
  <si>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</si>
  <si>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</si>
  <si>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</si>
  <si>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</si>
  <si>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</si>
  <si>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</si>
  <si>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</si>
  <si>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</si>
  <si>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</si>
  <si>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</si>
  <si>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</si>
  <si>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</si>
  <si>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</si>
  <si>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</si>
  <si>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</si>
  <si>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</si>
  <si>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</si>
  <si>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</si>
  <si>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</si>
  <si>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</si>
  <si>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</si>
  <si>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</si>
  <si>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</si>
  <si>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</si>
  <si>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</si>
  <si>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</si>
  <si>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</si>
  <si>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</si>
  <si>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</si>
  <si>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</si>
  <si>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</si>
  <si>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</si>
  <si>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</si>
  <si>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</si>
  <si>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</si>
  <si>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</si>
  <si>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</si>
  <si>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</si>
  <si>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</si>
  <si>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</si>
  <si>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</si>
  <si>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</si>
  <si>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</si>
  <si>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</si>
  <si>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</si>
  <si>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</si>
  <si>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</si>
  <si>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</si>
  <si>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</si>
  <si>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</si>
  <si>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</si>
  <si>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</si>
  <si>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</si>
  <si>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</si>
  <si>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</si>
  <si>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</si>
  <si>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</si>
  <si>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</si>
  <si>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</si>
  <si>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</si>
  <si>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</si>
  <si>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</si>
  <si>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</si>
  <si>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</si>
  <si>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</si>
  <si>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</si>
  <si>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</si>
  <si>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</si>
  <si>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</si>
  <si>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</si>
  <si>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</si>
  <si>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</si>
  <si>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</si>
  <si>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</si>
  <si>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</si>
  <si>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</si>
  <si>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</si>
  <si>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</si>
  <si>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</si>
  <si>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</si>
  <si>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</si>
  <si>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</si>
  <si>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</si>
  <si>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</si>
  <si>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</si>
  <si>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</si>
  <si>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</si>
  <si>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</si>
  <si>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</si>
  <si>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</si>
  <si>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</si>
  <si>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</si>
  <si>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</si>
  <si>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</si>
  <si>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</si>
  <si>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</si>
  <si>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</si>
  <si>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</si>
  <si>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</si>
  <si>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</si>
  <si>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</si>
  <si>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</si>
  <si>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</si>
  <si>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</si>
  <si>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</si>
  <si>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</si>
  <si>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</si>
  <si>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</si>
  <si>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</si>
  <si>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</si>
  <si>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</si>
  <si>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</si>
  <si>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</si>
  <si>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</si>
  <si>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</si>
  <si>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</si>
  <si>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</si>
  <si>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</si>
  <si>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</si>
  <si>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</si>
  <si>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</si>
  <si>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</si>
  <si>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</si>
  <si>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</si>
  <si>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</si>
  <si>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</si>
  <si>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</si>
  <si>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</si>
  <si>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</si>
  <si>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</si>
  <si>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</si>
  <si>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</si>
  <si>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</si>
  <si>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</si>
  <si>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</si>
  <si>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</si>
  <si>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</si>
  <si>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</si>
  <si>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</si>
  <si>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</si>
  <si>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</si>
  <si>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</si>
  <si>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</si>
  <si>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</si>
  <si>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</si>
  <si>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</si>
  <si>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</si>
  <si>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</si>
  <si>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</si>
  <si>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</si>
  <si>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</si>
  <si>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</si>
  <si>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</si>
  <si>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</si>
  <si>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</si>
  <si>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</si>
  <si>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</si>
  <si>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</si>
  <si>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</si>
  <si>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</si>
  <si>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</si>
  <si>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</si>
  <si>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</si>
  <si>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</si>
  <si>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</si>
  <si>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</si>
  <si>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</si>
  <si>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</si>
  <si>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</si>
  <si>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</si>
  <si>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</si>
  <si>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</si>
  <si>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</si>
  <si>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</si>
  <si>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</si>
  <si>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</si>
  <si>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</si>
  <si>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</si>
  <si>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</si>
  <si>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</si>
  <si>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</si>
  <si>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</si>
  <si>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</si>
  <si>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</si>
  <si>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</si>
  <si>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</si>
  <si>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</si>
  <si>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</si>
  <si>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</si>
  <si>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</si>
  <si>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</si>
  <si>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</si>
  <si>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</si>
  <si>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</si>
  <si>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</si>
  <si>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</si>
  <si>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</si>
  <si>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</si>
  <si>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</si>
  <si>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</si>
  <si>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</si>
  <si>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</si>
  <si>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</si>
  <si>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</si>
  <si>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</si>
  <si>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</si>
  <si>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</si>
  <si>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</si>
  <si>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</si>
  <si>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</si>
  <si>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</si>
  <si>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</si>
  <si>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</si>
  <si>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</si>
  <si>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</si>
  <si>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</si>
  <si>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</si>
  <si>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</si>
  <si>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</si>
  <si>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</si>
  <si>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</si>
  <si>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</si>
  <si>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</si>
  <si>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</si>
  <si>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</si>
  <si>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</si>
  <si>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</si>
  <si>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</si>
  <si>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</si>
  <si>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</si>
  <si>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</si>
  <si>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</si>
  <si>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</si>
  <si>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</si>
  <si>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</si>
  <si>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</si>
  <si>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</si>
  <si>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</si>
  <si>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</si>
  <si>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</si>
  <si>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</si>
  <si>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</si>
  <si>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</si>
  <si>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</si>
  <si>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</si>
  <si>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</si>
  <si>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</si>
  <si>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</si>
  <si>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</si>
  <si>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</si>
  <si>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</si>
  <si>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</si>
  <si>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</si>
  <si>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</si>
  <si>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</si>
  <si>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</si>
  <si>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</si>
  <si>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</si>
  <si>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</si>
  <si>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</si>
  <si>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</si>
  <si>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</si>
  <si>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</si>
  <si>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</si>
  <si>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</si>
  <si>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</si>
  <si>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</si>
  <si>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</si>
  <si>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</si>
  <si>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</si>
  <si>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</si>
  <si>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</si>
  <si>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</si>
  <si>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</si>
  <si>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</si>
  <si>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</si>
  <si>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</si>
  <si>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</si>
  <si>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</si>
  <si>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</si>
  <si>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</si>
  <si>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</si>
  <si>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</si>
  <si>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</si>
  <si>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</si>
  <si>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</si>
  <si>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</si>
  <si>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</si>
  <si>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</si>
  <si>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</si>
  <si>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</si>
  <si>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</si>
  <si>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</si>
  <si>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</si>
  <si>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</si>
  <si>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</si>
  <si>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</si>
  <si>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</si>
  <si>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</si>
  <si>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</si>
  <si>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</si>
  <si>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</si>
  <si>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</si>
  <si>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</si>
  <si>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</si>
  <si>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</si>
  <si>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</si>
  <si>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</si>
  <si>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</si>
  <si>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</si>
  <si>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</si>
  <si>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</si>
  <si>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</si>
  <si>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</si>
  <si>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</si>
  <si>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</si>
  <si>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</si>
  <si>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</si>
  <si>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</si>
  <si>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</si>
  <si>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</si>
  <si>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</si>
  <si>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</si>
  <si>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</si>
  <si>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</si>
  <si>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</si>
  <si>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</si>
  <si>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</si>
  <si>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</si>
  <si>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</si>
  <si>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</si>
  <si>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</si>
  <si>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</si>
  <si>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</si>
  <si>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</si>
  <si>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</si>
  <si>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</si>
  <si>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</si>
  <si>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</si>
  <si>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</si>
  <si>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</si>
  <si>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</si>
  <si>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</si>
  <si>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</si>
  <si>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</si>
  <si>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</si>
  <si>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</si>
  <si>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</si>
  <si>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</si>
  <si>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</si>
  <si>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</si>
  <si>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</si>
  <si>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</si>
  <si>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</si>
  <si>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</si>
  <si>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</si>
  <si>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</si>
  <si>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</si>
  <si>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</si>
  <si>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</si>
  <si>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</si>
  <si>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</si>
  <si>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</si>
  <si>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</si>
  <si>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</si>
  <si>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</si>
  <si>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</si>
  <si>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</si>
  <si>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</si>
  <si>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</si>
  <si>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</si>
  <si>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</si>
  <si>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</si>
  <si>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</si>
  <si>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</si>
  <si>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</si>
  <si>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</si>
  <si>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</si>
  <si>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</si>
  <si>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</si>
  <si>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</si>
  <si>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</si>
  <si>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</si>
  <si>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</si>
  <si>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</si>
  <si>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</si>
  <si>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</si>
  <si>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</si>
  <si>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</si>
  <si>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</si>
  <si>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</si>
  <si>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</si>
  <si>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</si>
  <si>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</si>
  <si>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</si>
  <si>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</si>
  <si>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</si>
  <si>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</si>
  <si>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</si>
  <si>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</si>
  <si>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</si>
  <si>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</si>
  <si>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</si>
  <si>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</si>
  <si>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</si>
  <si>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</si>
  <si>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</si>
  <si>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</si>
  <si>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</si>
  <si>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</si>
  <si>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</si>
  <si>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</si>
  <si>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</si>
  <si>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</si>
  <si>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</si>
  <si>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</si>
  <si>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</si>
  <si>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</si>
  <si>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</si>
  <si>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</si>
  <si>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</si>
  <si>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</si>
  <si>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</si>
  <si>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</si>
  <si>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</si>
  <si>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</si>
  <si>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</si>
  <si>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</si>
  <si>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</si>
  <si>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</si>
  <si>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</si>
  <si>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</si>
  <si>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</si>
  <si>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</si>
  <si>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</si>
  <si>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</si>
  <si>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</si>
  <si>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</si>
  <si>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</si>
  <si>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</si>
  <si>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</si>
  <si>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</si>
  <si>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</si>
  <si>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</si>
  <si>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</si>
  <si>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</si>
  <si>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</si>
  <si>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</si>
  <si>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</si>
  <si>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</si>
  <si>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</si>
  <si>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</si>
  <si>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</si>
  <si>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</si>
  <si>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</si>
  <si>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</si>
  <si>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</si>
  <si>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</si>
  <si>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</si>
  <si>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</si>
  <si>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</si>
  <si>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</si>
  <si>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</si>
  <si>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</si>
  <si>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</si>
  <si>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</si>
  <si>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</si>
  <si>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</si>
  <si>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</si>
  <si>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</si>
  <si>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</si>
  <si>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</si>
  <si>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</si>
  <si>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</si>
  <si>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</si>
  <si>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</si>
  <si>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</si>
  <si>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</si>
  <si>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</si>
  <si>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</si>
  <si>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</si>
  <si>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</si>
  <si>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</si>
  <si>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</si>
  <si>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</si>
  <si>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</si>
  <si>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</si>
  <si>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</si>
  <si>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</si>
  <si>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</si>
  <si>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</si>
  <si>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</si>
  <si>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</si>
  <si>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</si>
  <si>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</si>
  <si>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</si>
  <si>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</si>
  <si>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</si>
  <si>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</si>
  <si>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</si>
  <si>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</si>
  <si>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</si>
  <si>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</si>
  <si>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</si>
  <si>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</si>
  <si>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</si>
  <si>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</si>
  <si>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</si>
  <si>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</si>
  <si>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</si>
  <si>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</si>
  <si>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</si>
  <si>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</si>
  <si>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</si>
  <si>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</si>
  <si>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</si>
  <si>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</si>
  <si>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</si>
  <si>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</si>
  <si>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</si>
  <si>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</si>
  <si>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</si>
  <si>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</si>
  <si>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</si>
  <si>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</si>
  <si>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</si>
  <si>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</si>
  <si>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</si>
  <si>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</si>
  <si>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</si>
  <si>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</si>
  <si>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</si>
  <si>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</si>
  <si>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</si>
  <si>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</si>
  <si>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</si>
  <si>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</si>
  <si>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</si>
  <si>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</si>
  <si>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</si>
  <si>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</si>
  <si>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</si>
  <si>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</si>
  <si>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</si>
  <si>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</si>
  <si>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</si>
  <si>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</si>
  <si>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</si>
  <si>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</si>
  <si>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</si>
  <si>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</si>
  <si>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</si>
  <si>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</si>
  <si>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</si>
  <si>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</si>
  <si>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</si>
  <si>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</si>
  <si>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</si>
  <si>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</si>
  <si>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</si>
  <si>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</si>
  <si>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</si>
  <si>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</si>
  <si>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</si>
  <si>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</si>
  <si>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</si>
  <si>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</si>
  <si>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</si>
  <si>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</si>
  <si>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</si>
  <si>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</si>
  <si>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</si>
  <si>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</si>
  <si>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</si>
  <si>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</si>
  <si>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</si>
  <si>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</si>
  <si>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</si>
  <si>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</si>
  <si>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</si>
  <si>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</si>
  <si>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</si>
  <si>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</si>
  <si>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</si>
  <si>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</si>
  <si>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</si>
  <si>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</si>
  <si>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</si>
  <si>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</si>
  <si>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</si>
  <si>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</si>
  <si>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</si>
  <si>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</si>
  <si>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</si>
  <si>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</si>
  <si>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</si>
  <si>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</si>
  <si>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</si>
  <si>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</si>
  <si>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</si>
  <si>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</si>
  <si>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</si>
  <si>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</si>
  <si>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</si>
  <si>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</si>
  <si>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</si>
  <si>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</si>
  <si>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</si>
  <si>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</si>
  <si>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</si>
  <si>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</si>
  <si>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</si>
  <si>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</si>
  <si>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</si>
  <si>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</si>
  <si>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</si>
  <si>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</si>
  <si>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</si>
  <si>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</si>
  <si>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</si>
  <si>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</si>
  <si>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</si>
  <si>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</si>
  <si>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</si>
  <si>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</si>
  <si>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</si>
  <si>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</si>
  <si>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</si>
  <si>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</si>
  <si>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</si>
  <si>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</si>
  <si>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</si>
  <si>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</si>
  <si>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</si>
  <si>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</si>
  <si>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</si>
  <si>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</si>
  <si>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</si>
  <si>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</si>
  <si>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</si>
  <si>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</si>
  <si>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</si>
  <si>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</si>
  <si>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</si>
  <si>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</si>
  <si>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</si>
  <si>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</si>
  <si>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</si>
  <si>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</si>
  <si>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</si>
  <si>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</si>
  <si>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</si>
  <si>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</si>
  <si>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</si>
  <si>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</si>
  <si>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</si>
  <si>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</si>
  <si>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</si>
  <si>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</si>
  <si>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</si>
  <si>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</si>
  <si>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</si>
  <si>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</si>
  <si>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</si>
  <si>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</si>
  <si>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</si>
  <si>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</si>
  <si>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</si>
  <si>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</si>
  <si>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</si>
  <si>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</si>
  <si>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</si>
  <si>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</si>
  <si>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</si>
  <si>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</si>
  <si>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</si>
  <si>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</si>
  <si>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</si>
  <si>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</si>
  <si>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</si>
  <si>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</si>
  <si>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</si>
  <si>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</si>
  <si>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</si>
  <si>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</si>
  <si>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</si>
  <si>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</si>
  <si>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</si>
  <si>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</si>
  <si>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</si>
  <si>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</si>
  <si>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</si>
  <si>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</si>
  <si>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</si>
  <si>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</si>
  <si>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</si>
  <si>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</si>
  <si>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</si>
  <si>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</si>
  <si>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</si>
  <si>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</si>
  <si>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</si>
  <si>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</si>
  <si>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</si>
  <si>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</si>
  <si>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</si>
  <si>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</si>
  <si>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</si>
  <si>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</si>
  <si>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</si>
  <si>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</si>
  <si>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</si>
  <si>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</si>
  <si>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</si>
  <si>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</si>
  <si>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</si>
  <si>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</si>
  <si>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</si>
  <si>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</si>
  <si>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</si>
  <si>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</si>
  <si>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</si>
  <si>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</si>
  <si>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</si>
  <si>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</si>
  <si>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</si>
  <si>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</si>
  <si>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</si>
  <si>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</si>
  <si>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</si>
  <si>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</si>
  <si>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</si>
  <si>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</si>
  <si>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</si>
  <si>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</si>
  <si>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</si>
  <si>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</si>
  <si>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</si>
  <si>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</si>
  <si>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</si>
  <si>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</si>
  <si>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</si>
  <si>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</si>
  <si>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</si>
  <si>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</si>
  <si>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</si>
  <si>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</si>
  <si>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</si>
  <si>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</si>
  <si>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</si>
  <si>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</si>
  <si>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</si>
  <si>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</si>
  <si>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</si>
  <si>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</si>
  <si>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</si>
  <si>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</si>
  <si>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</si>
  <si>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</si>
  <si>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</si>
  <si>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</si>
  <si>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</si>
  <si>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</si>
  <si>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</si>
  <si>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</si>
  <si>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</si>
  <si>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</si>
  <si>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</si>
  <si>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</si>
  <si>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</si>
  <si>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</si>
  <si>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</si>
  <si>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</si>
  <si>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</si>
  <si>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</si>
  <si>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</si>
  <si>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</si>
  <si>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</si>
  <si>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</si>
  <si>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</si>
  <si>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</si>
  <si>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</si>
  <si>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</si>
  <si>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</si>
  <si>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</si>
  <si>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</si>
  <si>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</si>
  <si>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</si>
  <si>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</si>
  <si>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</si>
  <si>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</si>
  <si>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</si>
  <si>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</si>
  <si>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</si>
  <si>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</si>
  <si>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</si>
  <si>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</si>
  <si>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</si>
  <si>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</si>
  <si>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</si>
  <si>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</si>
  <si>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</si>
  <si>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</si>
  <si>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</si>
  <si>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</si>
  <si>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</si>
  <si>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</si>
  <si>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</si>
  <si>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</si>
  <si>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</si>
  <si>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</si>
  <si>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</si>
  <si>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</si>
  <si>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</si>
  <si>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</si>
  <si>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</si>
  <si>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</si>
  <si>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</si>
  <si>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</si>
  <si>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</si>
  <si>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</si>
  <si>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</si>
  <si>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</si>
  <si>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</si>
  <si>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</si>
  <si>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</si>
  <si>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</si>
  <si>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</si>
  <si>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</si>
  <si>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</si>
  <si>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</si>
  <si>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</si>
  <si>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</si>
  <si>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</si>
  <si>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</si>
  <si>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</si>
  <si>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</si>
  <si>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</si>
  <si>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</si>
  <si>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</si>
  <si>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</si>
  <si>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</si>
  <si>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</si>
  <si>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</si>
  <si>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</si>
  <si>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</si>
  <si>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</si>
  <si>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</si>
  <si>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</si>
  <si>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</si>
  <si>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</si>
  <si>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</si>
  <si>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</si>
  <si>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</si>
  <si>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</si>
  <si>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</si>
  <si>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</si>
  <si>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</si>
  <si>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</si>
  <si>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</si>
  <si>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</si>
  <si>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</si>
  <si>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</si>
  <si>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</si>
  <si>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</si>
  <si>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</si>
  <si>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</si>
  <si>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</si>
  <si>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</si>
  <si>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</si>
  <si>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</si>
  <si>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</si>
  <si>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</si>
  <si>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</si>
  <si>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</si>
  <si>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</si>
  <si>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</si>
  <si>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</si>
  <si>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</si>
  <si>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</si>
  <si>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</si>
  <si>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</si>
  <si>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</si>
  <si>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</si>
  <si>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</si>
  <si>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</si>
  <si>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</si>
  <si>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</si>
  <si>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</si>
  <si>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</si>
  <si>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</si>
  <si>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</si>
  <si>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</si>
  <si>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</si>
  <si>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</si>
  <si>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</si>
  <si>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</si>
  <si>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</si>
  <si>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</si>
  <si>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</si>
  <si>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</si>
  <si>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</si>
  <si>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</si>
  <si>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</si>
  <si>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</si>
  <si>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</si>
  <si>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</si>
  <si>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</si>
  <si>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</si>
  <si>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</si>
  <si>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</si>
  <si>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</si>
  <si>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</si>
  <si>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</si>
  <si>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</si>
  <si>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</si>
  <si>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</si>
  <si>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</si>
  <si>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</si>
  <si>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</si>
  <si>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</si>
  <si>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</si>
  <si>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</si>
  <si>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</si>
  <si>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</si>
  <si>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</si>
  <si>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</si>
  <si>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</si>
  <si>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</si>
  <si>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</si>
  <si>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</si>
  <si>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</si>
  <si>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</si>
  <si>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</si>
  <si>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</si>
  <si>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</si>
  <si>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</si>
  <si>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</si>
  <si>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</si>
  <si>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</si>
  <si>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</si>
  <si>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</si>
  <si>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</si>
  <si>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</si>
  <si>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</si>
  <si>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</si>
  <si>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</si>
  <si>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</si>
  <si>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</si>
  <si>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</si>
  <si>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</si>
  <si>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</si>
  <si>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</si>
  <si>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</si>
  <si>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</si>
  <si>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</si>
  <si>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</si>
  <si>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</si>
  <si>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</si>
  <si>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</si>
  <si>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</si>
  <si>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</si>
  <si>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</si>
  <si>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</si>
  <si>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</si>
  <si>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</si>
  <si>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</si>
  <si>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</si>
  <si>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</si>
  <si>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</si>
  <si>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</si>
  <si>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</si>
  <si>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</si>
  <si>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</si>
  <si>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</si>
  <si>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</si>
  <si>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</si>
  <si>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</si>
  <si>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</si>
  <si>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</si>
  <si>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</si>
  <si>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</si>
  <si>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</si>
  <si>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</si>
  <si>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</si>
  <si>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</si>
  <si>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</si>
  <si>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</si>
  <si>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</si>
  <si>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</si>
  <si>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</si>
  <si>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</si>
  <si>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</si>
  <si>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</si>
  <si>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</si>
  <si>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</si>
  <si>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</si>
  <si>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</si>
  <si>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</si>
  <si>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</si>
  <si>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</si>
  <si>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</si>
  <si>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</si>
  <si>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</si>
  <si>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</si>
  <si>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</si>
  <si>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</si>
  <si>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</si>
  <si>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</si>
  <si>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</si>
  <si>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</si>
  <si>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</si>
  <si>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</si>
  <si>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</si>
  <si>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</si>
  <si>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</si>
  <si>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</si>
  <si>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</si>
  <si>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</si>
  <si>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</si>
  <si>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</si>
  <si>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</si>
  <si>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</si>
  <si>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</si>
  <si>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</si>
  <si>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</si>
  <si>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</si>
  <si>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</si>
  <si>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</si>
  <si>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</si>
  <si>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</si>
  <si>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</si>
  <si>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</si>
  <si>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</si>
  <si>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</si>
  <si>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</si>
  <si>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</si>
  <si>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</si>
  <si>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</si>
  <si>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</si>
  <si>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</si>
  <si>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</si>
  <si>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</si>
  <si>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</si>
  <si>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</si>
  <si>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</si>
  <si>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</si>
  <si>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</si>
  <si>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</si>
  <si>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</si>
  <si>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</si>
  <si>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</si>
  <si>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</si>
  <si>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</si>
  <si>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</si>
  <si>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</si>
  <si>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</si>
  <si>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</si>
  <si>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</si>
  <si>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</si>
  <si>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</si>
  <si>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</si>
  <si>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</si>
  <si>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</si>
  <si>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</si>
  <si>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</si>
  <si>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</si>
  <si>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</si>
  <si>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</si>
  <si>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</si>
  <si>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</si>
  <si>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</si>
  <si>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</si>
  <si>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</si>
  <si>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</si>
  <si>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</si>
  <si>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</si>
  <si>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</si>
  <si>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</si>
  <si>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</si>
  <si>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</si>
  <si>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</si>
  <si>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</si>
  <si>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</si>
  <si>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</si>
  <si>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</si>
  <si>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</si>
  <si>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</si>
  <si>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</si>
  <si>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</si>
  <si>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</si>
  <si>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</si>
  <si>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</si>
  <si>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</si>
  <si>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</si>
  <si>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</si>
  <si>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</si>
  <si>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</si>
  <si>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</si>
  <si>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</si>
  <si>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</si>
  <si>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</si>
  <si>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</si>
  <si>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</si>
  <si>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</si>
  <si>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</si>
  <si>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</si>
  <si>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</si>
  <si>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</si>
  <si>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</si>
  <si>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</si>
  <si>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</si>
  <si>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</si>
  <si>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</si>
  <si>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</si>
  <si>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</si>
  <si>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</si>
  <si>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</si>
  <si>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</si>
  <si>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</si>
  <si>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</si>
  <si>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</si>
  <si>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</si>
  <si>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</si>
  <si>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</si>
  <si>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</si>
  <si>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</si>
  <si>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</si>
  <si>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</si>
  <si>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</si>
  <si>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</si>
  <si>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</si>
  <si>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</si>
  <si>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</si>
  <si>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</si>
  <si>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</si>
  <si>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</si>
  <si>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</si>
  <si>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</si>
  <si>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</si>
  <si>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</si>
  <si>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</si>
  <si>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</si>
  <si>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</si>
  <si>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</si>
  <si>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</si>
  <si>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</si>
  <si>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</si>
  <si>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</si>
  <si>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</si>
  <si>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</si>
  <si>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</si>
  <si>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</si>
  <si>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</si>
  <si>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</si>
  <si>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</si>
  <si>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</si>
  <si>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</si>
  <si>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</si>
  <si>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</si>
  <si>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</si>
  <si>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</si>
  <si>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</si>
  <si>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</si>
  <si>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</si>
  <si>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</si>
  <si>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</si>
  <si>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</si>
  <si>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</si>
  <si>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</si>
  <si>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</si>
  <si>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</si>
  <si>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</si>
  <si>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</si>
  <si>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</si>
  <si>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</si>
  <si>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</si>
  <si>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</si>
  <si>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</si>
  <si>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</si>
  <si>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</si>
  <si>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</si>
  <si>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</si>
  <si>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</si>
  <si>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</si>
  <si>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</si>
  <si>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</si>
  <si>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</si>
  <si>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</si>
  <si>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</si>
  <si>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</si>
  <si>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</si>
  <si>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</si>
  <si>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</si>
  <si>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</si>
  <si>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</si>
  <si>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</si>
  <si>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</si>
  <si>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</si>
  <si>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</si>
  <si>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</si>
  <si>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</si>
  <si>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</si>
  <si>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</si>
  <si>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</si>
  <si>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</si>
  <si>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</si>
  <si>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</si>
  <si>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</si>
  <si>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</si>
  <si>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</si>
  <si>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</si>
  <si>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</si>
  <si>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</si>
  <si>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</si>
  <si>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</si>
  <si>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</si>
  <si>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</si>
  <si>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</si>
  <si>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</si>
  <si>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</si>
  <si>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</si>
  <si>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</si>
  <si>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</si>
  <si>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</si>
  <si>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</si>
  <si>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</si>
  <si>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</si>
  <si>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</si>
  <si>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</si>
  <si>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</si>
  <si>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</si>
  <si>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</si>
  <si>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</si>
  <si>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</si>
  <si>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</si>
  <si>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</si>
  <si>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</si>
  <si>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</si>
  <si>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</si>
  <si>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</si>
  <si>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</si>
  <si>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</si>
  <si>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</si>
  <si>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</si>
  <si>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</si>
  <si>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</si>
  <si>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</si>
  <si>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</si>
  <si>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</si>
  <si>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</si>
  <si>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</si>
  <si>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</si>
  <si>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</si>
  <si>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</si>
  <si>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</si>
  <si>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</si>
  <si>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</si>
  <si>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</si>
  <si>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</si>
  <si>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</si>
  <si>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</si>
  <si>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</si>
  <si>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</si>
  <si>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</si>
  <si>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</si>
  <si>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</si>
  <si>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</si>
  <si>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</si>
  <si>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</si>
  <si>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</si>
  <si>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</si>
  <si>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</si>
  <si>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</si>
  <si>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</si>
  <si>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</si>
  <si>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</si>
  <si>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</si>
  <si>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</si>
  <si>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</si>
  <si>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</si>
  <si>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</si>
  <si>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</si>
  <si>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</si>
  <si>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</si>
  <si>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</si>
  <si>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</si>
  <si>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</si>
  <si>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</si>
  <si>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</si>
  <si>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</si>
  <si>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</si>
  <si>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</si>
  <si>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</si>
  <si>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</si>
  <si>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</si>
  <si>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</si>
  <si>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</si>
  <si>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</si>
  <si>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</si>
  <si>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</si>
  <si>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</si>
  <si>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</si>
  <si>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</si>
  <si>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</si>
  <si>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</si>
  <si>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</si>
  <si>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</si>
  <si>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</si>
  <si>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</si>
  <si>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</si>
  <si>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</si>
  <si>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</si>
  <si>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</si>
  <si>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</si>
  <si>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</si>
  <si>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</si>
  <si>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</si>
  <si>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</si>
  <si>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</si>
  <si>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</si>
  <si>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</si>
  <si>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</si>
  <si>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</si>
  <si>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</si>
  <si>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</si>
  <si>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</si>
  <si>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</si>
  <si>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</si>
  <si>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</si>
  <si>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</si>
  <si>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</si>
  <si>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</si>
  <si>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</si>
  <si>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</si>
  <si>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</si>
  <si>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</si>
  <si>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</si>
  <si>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</si>
  <si>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</si>
  <si>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</si>
  <si>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</si>
  <si>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</si>
  <si>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</si>
  <si>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</si>
  <si>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</si>
  <si>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</si>
  <si>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</si>
  <si>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</si>
  <si>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</si>
  <si>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</si>
  <si>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</si>
  <si>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</si>
  <si>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</si>
  <si>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</si>
  <si>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</si>
  <si>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</si>
  <si>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</si>
  <si>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</si>
  <si>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</si>
  <si>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</si>
  <si>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</si>
  <si>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</si>
  <si>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</si>
  <si>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</si>
  <si>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</si>
  <si>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</si>
  <si>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</si>
  <si>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</si>
  <si>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</si>
  <si>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</si>
  <si>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</si>
  <si>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</si>
  <si>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</si>
  <si>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</si>
  <si>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</si>
  <si>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</si>
  <si>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</si>
  <si>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</si>
  <si>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</si>
  <si>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</si>
  <si>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</si>
  <si>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</si>
  <si>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</si>
  <si>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</si>
  <si>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</si>
  <si>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</si>
  <si>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</si>
  <si>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</si>
  <si>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</si>
  <si>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</si>
  <si>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</si>
  <si>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</si>
  <si>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</si>
  <si>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</si>
  <si>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</si>
  <si>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</si>
  <si>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</si>
  <si>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</si>
  <si>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</si>
  <si>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</si>
  <si>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</si>
  <si>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</si>
  <si>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</si>
  <si>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</si>
  <si>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</si>
  <si>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</si>
  <si>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</si>
  <si>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</si>
  <si>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</si>
  <si>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</si>
  <si>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</si>
  <si>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</si>
  <si>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</si>
  <si>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</si>
  <si>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</si>
  <si>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</si>
  <si>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</si>
  <si>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</si>
  <si>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</si>
  <si>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</si>
  <si>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</si>
  <si>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</si>
  <si>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</si>
  <si>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</si>
  <si>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</si>
  <si>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</si>
  <si>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</si>
  <si>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</si>
  <si>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</si>
  <si>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</si>
  <si>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</si>
  <si>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</si>
  <si>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</si>
  <si>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</si>
  <si>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</si>
  <si>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</si>
  <si>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</si>
  <si>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</si>
  <si>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</si>
  <si>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</si>
  <si>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</si>
  <si>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</si>
  <si>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</si>
  <si>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</si>
  <si>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</si>
  <si>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</si>
  <si>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</si>
  <si>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</si>
  <si>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</si>
  <si>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</si>
  <si>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</si>
  <si>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</si>
  <si>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</si>
  <si>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</si>
  <si>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</si>
  <si>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</si>
  <si>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</si>
  <si>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</si>
  <si>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</si>
  <si>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</si>
  <si>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</si>
  <si>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</si>
  <si>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</si>
  <si>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</si>
  <si>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</si>
  <si>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</si>
  <si>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</si>
  <si>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</si>
  <si>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</si>
  <si>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</si>
  <si>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</si>
  <si>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</si>
  <si>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</si>
  <si>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</si>
  <si>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</si>
  <si>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</si>
  <si>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</si>
  <si>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</si>
  <si>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</si>
  <si>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</si>
  <si>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</si>
  <si>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</si>
  <si>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</si>
  <si>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</si>
  <si>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</si>
  <si>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</si>
  <si>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</si>
  <si>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</si>
  <si>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</si>
  <si>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</si>
  <si>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</si>
  <si>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</si>
  <si>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</si>
  <si>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</si>
  <si>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</si>
  <si>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</si>
  <si>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</si>
  <si>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</si>
  <si>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</si>
  <si>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</si>
  <si>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</si>
  <si>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</si>
  <si>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</si>
  <si>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</si>
  <si>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</si>
  <si>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</si>
  <si>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</si>
  <si>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</si>
  <si>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</si>
  <si>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</si>
  <si>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</si>
  <si>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</si>
  <si>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</si>
  <si>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</si>
  <si>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</si>
  <si>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</si>
  <si>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</si>
  <si>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</si>
  <si>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</si>
  <si>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</si>
  <si>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</si>
  <si>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</si>
  <si>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</si>
  <si>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</si>
  <si>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</si>
  <si>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</si>
  <si>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</si>
  <si>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</si>
  <si>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</si>
  <si>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</si>
  <si>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</si>
  <si>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</si>
  <si>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</si>
  <si>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</si>
  <si>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</si>
  <si>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</si>
  <si>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</si>
  <si>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</si>
  <si>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</si>
  <si>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</si>
  <si>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</si>
  <si>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</si>
  <si>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</si>
  <si>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</si>
  <si>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</si>
  <si>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</si>
  <si>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</si>
  <si>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</si>
  <si>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</si>
  <si>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</si>
  <si>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</si>
  <si>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</si>
  <si>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</si>
  <si>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</si>
  <si>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</si>
  <si>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</si>
  <si>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</si>
  <si>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</si>
  <si>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</si>
  <si>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</si>
  <si>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</si>
  <si>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</si>
  <si>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</si>
  <si>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</si>
  <si>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</si>
  <si>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</si>
  <si>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</si>
  <si>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</si>
  <si>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</si>
  <si>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</si>
  <si>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</si>
  <si>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</si>
  <si>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</si>
  <si>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</si>
  <si>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</si>
  <si>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</si>
  <si>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</si>
  <si>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</si>
  <si>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</si>
  <si>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</si>
  <si>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</si>
  <si>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</si>
  <si>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</si>
  <si>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</si>
  <si>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</si>
  <si>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</si>
  <si>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</si>
  <si>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</si>
  <si>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</si>
  <si>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</si>
  <si>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</si>
  <si>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</si>
  <si>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</si>
  <si>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</si>
  <si>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</si>
  <si>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</si>
  <si>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</si>
  <si>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</si>
  <si>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</si>
  <si>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</si>
  <si>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</si>
  <si>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</si>
  <si>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</si>
  <si>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</si>
  <si>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</si>
  <si>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</si>
  <si>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</si>
  <si>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</si>
  <si>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</si>
  <si>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</si>
  <si>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</si>
  <si>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</si>
  <si>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</si>
  <si>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</si>
  <si>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</si>
  <si>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</si>
  <si>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</si>
  <si>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</si>
  <si>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</si>
  <si>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</si>
  <si>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</si>
  <si>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</si>
  <si>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</si>
  <si>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</si>
  <si>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</si>
  <si>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</si>
  <si>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</si>
  <si>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</si>
  <si>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</si>
  <si>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</si>
  <si>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</si>
  <si>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</si>
  <si>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</si>
  <si>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</si>
  <si>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</si>
  <si>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</si>
  <si>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</si>
  <si>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</si>
  <si>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</si>
  <si>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</si>
  <si>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</si>
  <si>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</si>
  <si>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</si>
  <si>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</si>
  <si>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</si>
  <si>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</si>
  <si>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</si>
  <si>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</si>
  <si>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</si>
  <si>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</si>
  <si>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</si>
  <si>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</si>
  <si>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</si>
  <si>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</si>
  <si>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</si>
  <si>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</si>
  <si>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</si>
  <si>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</si>
  <si>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</si>
  <si>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</si>
  <si>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</si>
  <si>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</si>
  <si>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</si>
  <si>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</si>
  <si>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</si>
  <si>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</si>
  <si>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</si>
  <si>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</si>
  <si>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</si>
  <si>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</si>
  <si>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</si>
  <si>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</si>
  <si>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</si>
  <si>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</si>
  <si>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</si>
  <si>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</si>
  <si>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</si>
  <si>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</si>
  <si>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</si>
  <si>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</si>
  <si>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</si>
  <si>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</si>
  <si>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</si>
  <si>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</si>
  <si>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</si>
  <si>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</si>
  <si>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</si>
  <si>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</si>
  <si>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</si>
  <si>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</si>
  <si>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</si>
  <si>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</si>
  <si>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</si>
  <si>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</si>
  <si>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</si>
  <si>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</si>
  <si>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</si>
  <si>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</si>
  <si>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</si>
  <si>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</si>
  <si>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</si>
  <si>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</si>
  <si>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</si>
  <si>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</si>
  <si>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</si>
  <si>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</si>
  <si>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</si>
  <si>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</si>
  <si>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</si>
  <si>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</si>
  <si>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</si>
  <si>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</si>
  <si>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</si>
  <si>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</si>
  <si>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</si>
  <si>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</si>
  <si>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</si>
  <si>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</si>
  <si>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</si>
  <si>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</si>
  <si>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</si>
  <si>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</si>
  <si>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</si>
  <si>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</si>
  <si>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</si>
  <si>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</si>
  <si>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</si>
  <si>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</si>
  <si>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</si>
  <si>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</si>
  <si>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</si>
  <si>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</si>
  <si>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</si>
  <si>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</si>
  <si>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</si>
  <si>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</si>
  <si>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</si>
  <si>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</si>
  <si>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</si>
  <si>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</si>
  <si>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</si>
  <si>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</si>
  <si>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</si>
  <si>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</si>
  <si>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</si>
  <si>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</si>
  <si>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</si>
  <si>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</si>
  <si>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</si>
  <si>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</si>
  <si>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</si>
  <si>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</si>
  <si>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</si>
  <si>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</si>
  <si>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</si>
  <si>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</si>
  <si>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</si>
  <si>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</si>
  <si>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</si>
  <si>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</si>
  <si>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</si>
  <si>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</si>
  <si>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</si>
  <si>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</si>
  <si>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</si>
  <si>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</si>
  <si>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</si>
  <si>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</si>
  <si>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</si>
  <si>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</si>
  <si>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</si>
  <si>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</si>
  <si>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</si>
  <si>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</si>
  <si>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</si>
  <si>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</si>
  <si>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</si>
  <si>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</si>
  <si>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</si>
  <si>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</si>
  <si>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</si>
  <si>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</si>
  <si>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</si>
  <si>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</si>
  <si>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</si>
  <si>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</si>
  <si>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</si>
  <si>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</si>
  <si>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</si>
  <si>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</si>
  <si>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</si>
  <si>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</si>
  <si>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</si>
  <si>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</si>
  <si>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</si>
  <si>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</si>
  <si>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</si>
  <si>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</si>
  <si>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</si>
  <si>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</si>
  <si>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</si>
  <si>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</si>
  <si>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</si>
  <si>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</si>
  <si>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</si>
  <si>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</si>
  <si>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</si>
  <si>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</si>
  <si>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</si>
  <si>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</si>
  <si>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</si>
  <si>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</si>
  <si>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</si>
  <si>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</si>
  <si>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</si>
  <si>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</si>
  <si>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</si>
  <si>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</si>
  <si>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</si>
  <si>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</si>
  <si>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</si>
  <si>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</si>
  <si>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</si>
  <si>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</si>
  <si>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</si>
  <si>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</si>
  <si>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</si>
  <si>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</si>
  <si>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</si>
  <si>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</si>
  <si>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</si>
  <si>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</si>
  <si>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</si>
  <si>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</si>
  <si>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</si>
  <si>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</si>
  <si>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</si>
  <si>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</si>
  <si>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</si>
  <si>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</si>
  <si>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</si>
  <si>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</si>
  <si>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</si>
  <si>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</si>
  <si>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</si>
  <si>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</si>
  <si>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</si>
  <si>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</si>
  <si>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</si>
  <si>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</si>
  <si>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</si>
  <si>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</si>
  <si>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</si>
  <si>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</si>
  <si>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</si>
  <si>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</si>
  <si>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</si>
  <si>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</si>
  <si>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</si>
  <si>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</si>
  <si>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</si>
  <si>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</si>
  <si>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</si>
  <si>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</si>
  <si>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</si>
  <si>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</si>
  <si>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</si>
  <si>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</si>
  <si>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</si>
  <si>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</si>
  <si>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</si>
  <si>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</si>
  <si>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</si>
  <si>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</si>
  <si>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</si>
  <si>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</si>
  <si>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</si>
  <si>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</si>
  <si>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</si>
  <si>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</si>
  <si>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</si>
  <si>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</si>
  <si>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</si>
  <si>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</si>
  <si>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</si>
  <si>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</si>
  <si>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</si>
  <si>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</si>
  <si>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</si>
  <si>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</si>
  <si>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</si>
  <si>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</si>
  <si>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</si>
  <si>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</si>
  <si>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</si>
  <si>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</si>
  <si>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</si>
  <si>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</si>
  <si>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</si>
  <si>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</si>
  <si>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</si>
  <si>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</si>
  <si>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</si>
  <si>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</si>
  <si>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</si>
  <si>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</si>
  <si>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</si>
  <si>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</si>
  <si>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</si>
  <si>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</si>
  <si>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</si>
  <si>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</si>
  <si>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</si>
  <si>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</si>
  <si>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</si>
  <si>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</si>
  <si>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</si>
  <si>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</si>
  <si>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</si>
  <si>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</si>
  <si>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</si>
  <si>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</si>
  <si>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</si>
  <si>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</si>
  <si>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</si>
  <si>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</si>
  <si>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</si>
  <si>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</si>
  <si>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</si>
  <si>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</si>
  <si>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</si>
  <si>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</si>
  <si>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</si>
  <si>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</si>
  <si>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</si>
  <si>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</si>
  <si>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</si>
  <si>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</si>
  <si>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</si>
  <si>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</si>
  <si>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</si>
  <si>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</si>
  <si>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</si>
  <si>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</si>
  <si>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</si>
  <si>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</si>
  <si>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</si>
  <si>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</si>
  <si>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</si>
  <si>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</si>
  <si>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</si>
  <si>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</si>
  <si>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</si>
  <si>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</si>
  <si>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</si>
  <si>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</si>
  <si>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</si>
  <si>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</si>
  <si>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</si>
  <si>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</si>
  <si>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</si>
  <si>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</si>
  <si>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</si>
  <si>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</si>
  <si>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</si>
  <si>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</si>
  <si>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</si>
  <si>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</si>
  <si>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</si>
  <si>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</si>
  <si>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</si>
  <si>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</si>
  <si>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</si>
  <si>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</si>
  <si>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</si>
  <si>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</si>
  <si>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</si>
  <si>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</si>
  <si>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</si>
  <si>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</si>
  <si>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</si>
  <si>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</si>
  <si>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</si>
  <si>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</si>
  <si>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</si>
  <si>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</si>
  <si>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</si>
  <si>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</si>
  <si>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</si>
  <si>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</si>
  <si>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</si>
  <si>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</si>
  <si>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</si>
  <si>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</si>
  <si>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</si>
  <si>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</si>
  <si>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</si>
  <si>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</si>
  <si>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</si>
  <si>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</si>
  <si>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</si>
  <si>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</si>
  <si>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</si>
  <si>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</si>
  <si>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</si>
  <si>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</si>
  <si>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</si>
  <si>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</si>
  <si>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</si>
  <si>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</si>
  <si>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</si>
  <si>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</si>
  <si>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</si>
  <si>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</si>
  <si>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</si>
  <si>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</si>
  <si>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</si>
  <si>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</si>
  <si>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</si>
  <si>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</si>
  <si>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</si>
  <si>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</si>
  <si>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</si>
  <si>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</si>
  <si>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</si>
  <si>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</si>
  <si>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</si>
  <si>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</si>
  <si>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</si>
  <si>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</si>
  <si>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</si>
  <si>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</si>
  <si>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</si>
  <si>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</si>
  <si>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</si>
  <si>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</si>
  <si>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</si>
  <si>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</si>
  <si>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</si>
  <si>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</si>
  <si>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</si>
  <si>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</si>
  <si>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</si>
  <si>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</si>
  <si>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</si>
  <si>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</si>
  <si>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</si>
  <si>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</si>
  <si>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</si>
  <si>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</si>
  <si>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</si>
  <si>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</si>
  <si>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</si>
  <si>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</si>
  <si>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</si>
  <si>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</si>
  <si>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</si>
  <si>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</si>
  <si>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</si>
  <si>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</si>
  <si>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</si>
  <si>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</si>
  <si>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</si>
  <si>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</si>
  <si>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</si>
  <si>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</si>
  <si>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</si>
  <si>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</si>
  <si>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</si>
  <si>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</si>
  <si>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</si>
  <si>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</si>
  <si>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</si>
  <si>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</si>
  <si>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</si>
  <si>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</si>
  <si>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</si>
  <si>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</si>
  <si>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</si>
  <si>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</si>
  <si>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</si>
  <si>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</si>
  <si>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</si>
  <si>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</si>
  <si>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</si>
  <si>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</si>
  <si>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</si>
  <si>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</si>
  <si>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</si>
  <si>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</si>
  <si>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</si>
  <si>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</si>
  <si>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</si>
  <si>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</si>
  <si>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</si>
  <si>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</si>
  <si>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</si>
  <si>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</si>
  <si>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</si>
  <si>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</si>
  <si>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</si>
  <si>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</si>
  <si>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</si>
  <si>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</si>
  <si>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</si>
  <si>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</si>
  <si>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</si>
  <si>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</si>
  <si>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</si>
  <si>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</si>
  <si>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</si>
  <si>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</si>
  <si>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</si>
  <si>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</si>
  <si>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</si>
  <si>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</si>
  <si>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</si>
  <si>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</si>
  <si>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</si>
  <si>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</si>
  <si>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</si>
  <si>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</si>
  <si>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</si>
  <si>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</si>
  <si>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</si>
  <si>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</si>
  <si>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</si>
  <si>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</si>
  <si>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</si>
  <si>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</si>
  <si>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</si>
  <si>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</si>
  <si>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</si>
  <si>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</si>
  <si>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</si>
  <si>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</si>
  <si>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</si>
  <si>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</si>
  <si>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</si>
  <si>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</si>
  <si>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</si>
  <si>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</si>
  <si>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</si>
  <si>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</si>
  <si>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</si>
  <si>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</si>
  <si>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</si>
  <si>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</si>
  <si>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</si>
  <si>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</si>
  <si>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</si>
  <si>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</si>
  <si>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</si>
  <si>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</si>
  <si>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</si>
  <si>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</si>
  <si>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</si>
  <si>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</si>
  <si>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</si>
  <si>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</si>
  <si>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</si>
  <si>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</si>
  <si>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</si>
  <si>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</si>
  <si>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</si>
  <si>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</si>
  <si>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</si>
  <si>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</si>
  <si>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</si>
  <si>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</si>
  <si>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</si>
  <si>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</si>
  <si>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</si>
  <si>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</si>
  <si>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</si>
  <si>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</si>
  <si>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</si>
  <si>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</si>
  <si>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</si>
  <si>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</si>
  <si>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</si>
  <si>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</si>
  <si>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</si>
  <si>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</si>
  <si>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</si>
  <si>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</si>
  <si>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</si>
  <si>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</si>
  <si>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</si>
  <si>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</si>
  <si>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</si>
  <si>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</si>
  <si>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</si>
  <si>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</si>
  <si>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</si>
  <si>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</si>
  <si>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</si>
  <si>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</si>
  <si>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</si>
  <si>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</si>
  <si>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</si>
  <si>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</si>
  <si>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</si>
  <si>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</si>
  <si>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</si>
  <si>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</si>
  <si>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</si>
  <si>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</si>
  <si>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</si>
  <si>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</si>
  <si>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</si>
  <si>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</si>
  <si>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</si>
  <si>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</si>
  <si>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</si>
  <si>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</si>
  <si>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</si>
  <si>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</si>
  <si>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</si>
  <si>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</si>
  <si>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</si>
  <si>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</si>
  <si>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</si>
  <si>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</si>
  <si>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</si>
  <si>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</si>
  <si>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</si>
  <si>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</si>
  <si>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</si>
  <si>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</si>
  <si>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</si>
  <si>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</si>
  <si>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</si>
  <si>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</si>
  <si>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</si>
  <si>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</si>
  <si>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</si>
  <si>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</si>
  <si>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</si>
  <si>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</si>
  <si>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</si>
  <si>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</si>
  <si>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</si>
  <si>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</si>
  <si>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</si>
  <si>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</si>
  <si>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</si>
  <si>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</si>
  <si>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</si>
  <si>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</si>
  <si>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</si>
  <si>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</si>
  <si>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</si>
  <si>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</si>
  <si>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</si>
  <si>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</si>
  <si>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</si>
  <si>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</si>
  <si>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</si>
  <si>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</si>
  <si>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</si>
  <si>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</si>
  <si>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</si>
  <si>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</si>
  <si>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</si>
  <si>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</si>
  <si>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</si>
  <si>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</si>
  <si>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</si>
  <si>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</si>
  <si>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</si>
  <si>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</si>
  <si>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</si>
  <si>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</si>
  <si>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</si>
  <si>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</si>
  <si>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</si>
  <si>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</si>
  <si>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</si>
  <si>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</si>
  <si>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</si>
  <si>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</si>
  <si>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</si>
  <si>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</si>
  <si>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</si>
  <si>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</si>
  <si>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</si>
  <si>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</si>
  <si>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</si>
  <si>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</si>
  <si>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</si>
  <si>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</si>
  <si>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</si>
  <si>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</si>
  <si>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</si>
  <si>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</si>
  <si>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</si>
  <si>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</si>
  <si>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</si>
  <si>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</si>
  <si>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</si>
  <si>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</si>
  <si>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</si>
  <si>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</si>
  <si>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</si>
  <si>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</si>
  <si>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</si>
  <si>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</si>
  <si>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</si>
  <si>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</si>
  <si>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</si>
  <si>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</si>
  <si>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</si>
  <si>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</si>
  <si>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</si>
  <si>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</si>
  <si>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</si>
  <si>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</si>
  <si>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</si>
  <si>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</si>
  <si>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</si>
  <si>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</si>
  <si>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</si>
  <si>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</si>
  <si>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</si>
  <si>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</si>
  <si>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</si>
  <si>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</si>
  <si>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</si>
  <si>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</si>
  <si>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</si>
  <si>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</si>
  <si>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</si>
  <si>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</si>
  <si>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</si>
  <si>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</si>
  <si>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</si>
  <si>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</si>
  <si>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</si>
  <si>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</si>
  <si>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</si>
  <si>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</si>
  <si>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</si>
  <si>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</si>
  <si>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</si>
  <si>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</si>
  <si>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</si>
  <si>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</si>
  <si>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</si>
  <si>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</si>
  <si>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</si>
  <si>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</si>
  <si>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</si>
  <si>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</si>
  <si>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</si>
  <si>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</si>
  <si>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</si>
  <si>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</si>
  <si>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</si>
  <si>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</si>
  <si>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</si>
  <si>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</si>
  <si>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</si>
  <si>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</si>
  <si>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</si>
  <si>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</si>
  <si>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</si>
  <si>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</si>
  <si>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</si>
  <si>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</si>
  <si>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</si>
  <si>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</si>
  <si>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</si>
  <si>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</si>
  <si>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</si>
  <si>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</si>
  <si>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</si>
  <si>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</si>
  <si>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</si>
  <si>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</si>
  <si>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</si>
  <si>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</si>
  <si>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</si>
  <si>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</si>
  <si>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</si>
  <si>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</si>
  <si>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</si>
  <si>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</si>
  <si>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</si>
  <si>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</si>
  <si>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</si>
  <si>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</si>
  <si>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</si>
  <si>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</si>
  <si>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</si>
  <si>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</si>
  <si>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</si>
  <si>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</si>
  <si>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</si>
  <si>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</si>
  <si>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</si>
  <si>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</si>
  <si>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</si>
  <si>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</si>
  <si>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</si>
  <si>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</si>
  <si>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</si>
  <si>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</si>
  <si>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</si>
  <si>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</si>
  <si>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</si>
  <si>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</si>
  <si>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</si>
  <si>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</si>
  <si>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</si>
  <si>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</si>
  <si>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</si>
  <si>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</si>
  <si>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</si>
  <si>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</si>
  <si>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</si>
  <si>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</si>
  <si>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</si>
  <si>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</si>
  <si>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</si>
  <si>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</si>
  <si>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</si>
  <si>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</si>
  <si>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</si>
  <si>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</si>
  <si>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</si>
  <si>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</si>
  <si>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</si>
  <si>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</si>
  <si>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</si>
  <si>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</si>
  <si>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</si>
  <si>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</si>
  <si>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</si>
  <si>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</si>
  <si>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</si>
  <si>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</si>
  <si>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</si>
  <si>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</si>
  <si>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</si>
  <si>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</si>
  <si>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</si>
  <si>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</si>
  <si>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</si>
  <si>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</si>
  <si>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</si>
  <si>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</si>
  <si>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</si>
  <si>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</si>
  <si>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</si>
  <si>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</si>
  <si>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</si>
  <si>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</si>
  <si>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</si>
  <si>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</si>
  <si>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</si>
  <si>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</si>
  <si>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</si>
  <si>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</si>
  <si>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</si>
  <si>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</si>
  <si>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</si>
  <si>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</si>
  <si>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</si>
  <si>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</si>
  <si>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</si>
  <si>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</si>
  <si>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</si>
  <si>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</si>
  <si>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</si>
  <si>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</si>
  <si>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</si>
  <si>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</si>
  <si>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</si>
  <si>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</si>
  <si>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</si>
  <si>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</si>
  <si>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</si>
  <si>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</si>
  <si>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</si>
  <si>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</si>
  <si>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</si>
  <si>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</si>
  <si>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</si>
  <si>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</si>
  <si>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</si>
  <si>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</si>
  <si>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</si>
  <si>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</si>
  <si>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</si>
  <si>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</si>
  <si>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</si>
  <si>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</si>
  <si>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</si>
  <si>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</si>
  <si>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</si>
  <si>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</si>
  <si>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</si>
  <si>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</si>
  <si>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</si>
  <si>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</si>
  <si>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</si>
  <si>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</si>
  <si>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</si>
  <si>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</si>
  <si>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</si>
  <si>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</si>
  <si>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</si>
  <si>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</si>
  <si>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</si>
  <si>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</si>
  <si>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</si>
  <si>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</si>
  <si>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</si>
  <si>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</si>
  <si>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</si>
  <si>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</si>
  <si>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</si>
  <si>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</si>
  <si>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</si>
  <si>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</si>
  <si>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</si>
  <si>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</si>
  <si>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</si>
  <si>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</si>
  <si>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</si>
  <si>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</si>
  <si>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</si>
  <si>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</si>
  <si>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</si>
  <si>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</si>
  <si>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</si>
  <si>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</si>
  <si>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</si>
  <si>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</si>
  <si>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</si>
  <si>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</si>
  <si>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</si>
  <si>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</si>
  <si>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</si>
  <si>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</si>
  <si>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</si>
  <si>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</si>
  <si>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</si>
  <si>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</si>
  <si>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</si>
  <si>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</si>
  <si>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</si>
  <si>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</si>
  <si>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</si>
  <si>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</si>
  <si>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</si>
  <si>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</si>
  <si>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</si>
  <si>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</si>
  <si>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</si>
  <si>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</si>
  <si>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</si>
  <si>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</si>
  <si>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</si>
  <si>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</si>
  <si>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</si>
  <si>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</si>
  <si>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</si>
  <si>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</si>
  <si>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</si>
  <si>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</si>
  <si>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</si>
  <si>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</si>
  <si>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</si>
  <si>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</si>
  <si>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</si>
  <si>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</si>
  <si>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</si>
  <si>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</si>
  <si>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</si>
  <si>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</si>
  <si>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</si>
  <si>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</si>
  <si>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</si>
  <si>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</si>
  <si>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</si>
  <si>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</si>
  <si>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</si>
  <si>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</si>
  <si>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</si>
  <si>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</si>
  <si>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</si>
  <si>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</si>
  <si>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</si>
  <si>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</si>
  <si>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</si>
  <si>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</si>
  <si>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</si>
  <si>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</si>
  <si>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</si>
  <si>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</si>
  <si>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</si>
  <si>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</si>
  <si>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</si>
  <si>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</si>
  <si>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</si>
  <si>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</si>
  <si>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</si>
  <si>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</si>
  <si>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</si>
  <si>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</si>
  <si>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</si>
  <si>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</si>
  <si>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</si>
  <si>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</si>
  <si>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</si>
  <si>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</si>
  <si>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</si>
  <si>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</si>
  <si>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</si>
  <si>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</si>
  <si>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</si>
  <si>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</si>
  <si>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</si>
  <si>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</si>
  <si>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</si>
  <si>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</si>
  <si>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</si>
  <si>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</si>
  <si>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</si>
  <si>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</si>
  <si>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</si>
  <si>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</si>
  <si>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</si>
  <si>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</si>
  <si>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</si>
  <si>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</si>
  <si>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</si>
  <si>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</si>
  <si>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</si>
  <si>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</si>
  <si>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</si>
  <si>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</si>
  <si>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</si>
  <si>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</si>
  <si>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</si>
  <si>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</si>
  <si>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</si>
  <si>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</si>
  <si>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</si>
  <si>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</si>
  <si>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</si>
  <si>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</si>
  <si>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</si>
  <si>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</si>
  <si>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</si>
  <si>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</si>
  <si>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</si>
  <si>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</si>
  <si>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</si>
  <si>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</si>
  <si>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</si>
  <si>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</si>
  <si>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</si>
  <si>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</si>
  <si>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</si>
  <si>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</si>
  <si>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</si>
  <si>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</si>
  <si>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</si>
  <si>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</si>
  <si>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</si>
  <si>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</si>
  <si>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</si>
  <si>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</si>
  <si>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</si>
  <si>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</si>
  <si>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</si>
  <si>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</si>
  <si>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</si>
  <si>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</si>
  <si>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</si>
  <si>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</si>
  <si>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</si>
  <si>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</si>
  <si>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</si>
  <si>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</si>
  <si>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</si>
  <si>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</si>
  <si>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</si>
  <si>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</si>
  <si>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</si>
  <si>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</si>
  <si>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</si>
  <si>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</si>
  <si>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</si>
  <si>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</si>
  <si>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</si>
  <si>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</si>
  <si>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</si>
  <si>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</si>
  <si>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</si>
  <si>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</si>
  <si>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</si>
  <si>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</si>
  <si>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</si>
  <si>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</si>
  <si>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</si>
  <si>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</si>
  <si>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</si>
  <si>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</si>
  <si>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</si>
  <si>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</si>
  <si>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</si>
  <si>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</si>
  <si>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</si>
  <si>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</si>
  <si>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</si>
  <si>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</si>
  <si>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</si>
  <si>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</si>
  <si>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</si>
  <si>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</si>
  <si>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</si>
  <si>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</si>
  <si>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</si>
  <si>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</si>
  <si>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</si>
  <si>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</si>
  <si>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</si>
  <si>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</si>
  <si>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</si>
  <si>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</si>
  <si>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</si>
  <si>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</si>
  <si>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</si>
  <si>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</si>
  <si>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</si>
  <si>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</si>
  <si>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</si>
  <si>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</si>
  <si>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</si>
  <si>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</si>
  <si>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</si>
  <si>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</si>
  <si>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</si>
  <si>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</si>
  <si>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</si>
  <si>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</si>
  <si>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</si>
  <si>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</si>
  <si>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</si>
  <si>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</si>
  <si>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</si>
  <si>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</si>
  <si>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</si>
  <si>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</si>
  <si>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</si>
  <si>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</si>
  <si>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</si>
  <si>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</si>
  <si>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</si>
  <si>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</si>
  <si>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</si>
  <si>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</si>
  <si>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</si>
  <si>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</si>
  <si>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</si>
  <si>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</si>
  <si>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</si>
  <si>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</si>
  <si>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</si>
  <si>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</si>
  <si>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</si>
  <si>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</si>
  <si>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</si>
  <si>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</si>
  <si>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</si>
  <si>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</si>
  <si>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</si>
  <si>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</si>
  <si>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</si>
  <si>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</si>
  <si>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</si>
  <si>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</si>
  <si>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</si>
  <si>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</si>
  <si>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</si>
  <si>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</si>
  <si>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</si>
  <si>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</si>
  <si>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</si>
  <si>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</si>
  <si>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</si>
  <si>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</si>
  <si>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</si>
  <si>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</si>
  <si>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</si>
  <si>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</si>
  <si>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</si>
  <si>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</si>
  <si>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</si>
  <si>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</si>
  <si>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</si>
  <si>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</si>
  <si>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</si>
  <si>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</si>
  <si>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</si>
  <si>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</si>
  <si>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</si>
  <si>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</si>
  <si>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</si>
  <si>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</si>
  <si>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</si>
  <si>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</si>
  <si>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</si>
  <si>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</si>
  <si>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</si>
  <si>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</si>
  <si>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</si>
  <si>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</si>
  <si>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</si>
  <si>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</si>
  <si>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</si>
  <si>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</si>
  <si>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</si>
  <si>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</si>
  <si>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</si>
  <si>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</si>
  <si>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</si>
  <si>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</si>
  <si>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</si>
  <si>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</si>
  <si>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</si>
  <si>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</si>
  <si>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</si>
  <si>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</si>
  <si>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</si>
  <si>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</si>
  <si>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</si>
  <si>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</si>
  <si>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</si>
  <si>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</si>
  <si>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</si>
  <si>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</si>
  <si>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</si>
  <si>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</si>
  <si>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</si>
  <si>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</si>
  <si>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</si>
  <si>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</si>
  <si>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</si>
  <si>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</si>
  <si>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</si>
  <si>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</si>
  <si>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</si>
  <si>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</si>
  <si>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</si>
  <si>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</si>
  <si>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</si>
  <si>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</si>
  <si>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</si>
  <si>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</si>
  <si>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</si>
  <si>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</si>
  <si>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</si>
  <si>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</si>
  <si>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</si>
  <si>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</si>
  <si>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</si>
  <si>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</si>
  <si>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</si>
  <si>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</si>
  <si>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</si>
  <si>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</si>
  <si>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</si>
  <si>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</si>
  <si>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</si>
  <si>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</si>
  <si>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</si>
  <si>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</si>
  <si>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</si>
  <si>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</si>
  <si>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</si>
  <si>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</si>
  <si>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</si>
  <si>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</si>
  <si>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</si>
  <si>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</si>
  <si>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</si>
  <si>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</si>
  <si>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</si>
  <si>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</si>
  <si>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</si>
  <si>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</si>
  <si>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</si>
  <si>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</si>
  <si>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</si>
  <si>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</si>
  <si>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</si>
  <si>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</si>
  <si>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</si>
  <si>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</si>
  <si>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</si>
  <si>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</si>
  <si>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</si>
  <si>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</si>
  <si>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</si>
  <si>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</si>
  <si>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</si>
  <si>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</si>
  <si>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</si>
  <si>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</si>
  <si>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</si>
  <si>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</si>
  <si>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</si>
  <si>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</si>
  <si>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</si>
  <si>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</si>
  <si>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</si>
  <si>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</si>
  <si>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</si>
  <si>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</si>
  <si>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</si>
  <si>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</si>
  <si>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</si>
  <si>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</si>
  <si>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</si>
  <si>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</si>
  <si>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</si>
  <si>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</si>
  <si>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</si>
  <si>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</si>
  <si>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</si>
  <si>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</si>
  <si>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</si>
  <si>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</si>
  <si>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</si>
  <si>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</si>
  <si>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</si>
  <si>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</si>
  <si>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</si>
  <si>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</si>
  <si>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</si>
  <si>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</si>
  <si>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</si>
  <si>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</si>
  <si>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</si>
  <si>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</si>
  <si>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</si>
  <si>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</si>
  <si>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</si>
  <si>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</si>
  <si>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</si>
  <si>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</si>
  <si>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</si>
  <si>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</si>
  <si>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</si>
  <si>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</si>
  <si>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</si>
  <si>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</si>
  <si>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</si>
  <si>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</si>
  <si>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</si>
  <si>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</si>
  <si>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</si>
  <si>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</si>
  <si>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</si>
  <si>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</si>
  <si>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</si>
  <si>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</si>
  <si>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</si>
  <si>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</si>
  <si>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</si>
  <si>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</si>
  <si>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</si>
  <si>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</si>
  <si>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</si>
  <si>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</si>
  <si>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</si>
  <si>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</si>
  <si>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</si>
  <si>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</si>
  <si>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</si>
  <si>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</si>
  <si>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</si>
  <si>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</si>
  <si>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</si>
  <si>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</si>
  <si>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</si>
  <si>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</si>
  <si>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</si>
  <si>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</si>
  <si>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</si>
  <si>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</si>
  <si>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</si>
  <si>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</si>
  <si>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</si>
  <si>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</si>
  <si>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</si>
  <si>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</si>
  <si>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</si>
  <si>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</si>
  <si>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</si>
  <si>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</si>
  <si>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</si>
  <si>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</si>
  <si>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</si>
  <si>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</si>
  <si>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</si>
  <si>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</si>
  <si>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</si>
  <si>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</si>
  <si>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</si>
  <si>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</si>
  <si>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</si>
  <si>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</si>
  <si>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</si>
  <si>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</si>
  <si>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</si>
  <si>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</si>
  <si>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</si>
  <si>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</si>
  <si>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</si>
  <si>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</si>
  <si>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</si>
  <si>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</si>
  <si>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</si>
  <si>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</si>
  <si>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</si>
  <si>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</si>
  <si>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</si>
  <si>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</si>
  <si>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</si>
  <si>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</si>
  <si>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</si>
  <si>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</si>
  <si>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</si>
  <si>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</si>
  <si>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</si>
  <si>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</si>
  <si>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</si>
  <si>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</si>
  <si>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</si>
  <si>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</si>
  <si>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</si>
  <si>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</si>
  <si>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</si>
  <si>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</si>
  <si>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</si>
  <si>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</si>
  <si>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</si>
  <si>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</si>
  <si>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</si>
  <si>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</si>
  <si>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</si>
  <si>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</si>
  <si>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</si>
  <si>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</si>
  <si>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</si>
  <si>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</si>
  <si>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</si>
  <si>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</si>
  <si>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</si>
  <si>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</si>
  <si>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</si>
  <si>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</si>
  <si>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</si>
  <si>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</si>
  <si>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</si>
  <si>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</si>
  <si>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</si>
  <si>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</si>
  <si>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</si>
  <si>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</si>
  <si>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</si>
  <si>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</si>
  <si>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</si>
  <si>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</si>
  <si>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</si>
  <si>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</si>
  <si>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</si>
  <si>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</si>
  <si>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</si>
  <si>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</si>
  <si>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</si>
  <si>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</si>
  <si>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</si>
  <si>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</si>
  <si>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</si>
  <si>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</si>
  <si>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</si>
  <si>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</si>
  <si>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</si>
  <si>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</si>
  <si>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</si>
  <si>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</si>
  <si>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</si>
  <si>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</si>
  <si>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</si>
  <si>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</si>
  <si>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</si>
  <si>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</si>
  <si>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</si>
  <si>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</si>
  <si>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</si>
  <si>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</si>
  <si>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</si>
  <si>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</si>
  <si>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</si>
  <si>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</si>
  <si>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</si>
  <si>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</si>
  <si>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</si>
  <si>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</si>
  <si>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</si>
  <si>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</si>
  <si>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</si>
  <si>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</si>
  <si>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</si>
  <si>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</si>
  <si>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</si>
  <si>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</si>
  <si>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</si>
  <si>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</si>
  <si>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</si>
  <si>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</si>
  <si>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</si>
  <si>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</si>
  <si>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</si>
  <si>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</si>
  <si>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</si>
  <si>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</si>
  <si>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</si>
  <si>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</si>
  <si>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</si>
  <si>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</si>
  <si>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</si>
  <si>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</si>
  <si>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</si>
  <si>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</si>
  <si>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</si>
  <si>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</si>
  <si>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</si>
  <si>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</si>
  <si>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</si>
  <si>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</si>
  <si>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</si>
  <si>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</si>
  <si>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</si>
  <si>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</si>
  <si>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</si>
  <si>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</si>
  <si>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</si>
  <si>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</si>
  <si>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</si>
  <si>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</si>
  <si>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</si>
  <si>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</si>
  <si>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</si>
  <si>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</si>
  <si>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</si>
  <si>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</si>
  <si>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</si>
  <si>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</si>
  <si>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</si>
  <si>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</si>
  <si>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</si>
  <si>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</si>
  <si>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</si>
  <si>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</si>
  <si>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</si>
  <si>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</si>
  <si>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</si>
  <si>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</si>
  <si>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</si>
  <si>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</si>
  <si>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</si>
  <si>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</si>
  <si>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</si>
  <si>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</si>
  <si>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</si>
  <si>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</si>
  <si>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</si>
  <si>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</si>
  <si>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</si>
  <si>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</si>
  <si>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</si>
  <si>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</si>
  <si>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</si>
  <si>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</si>
  <si>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</si>
  <si>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</si>
  <si>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</si>
  <si>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</si>
  <si>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</si>
  <si>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</si>
  <si>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</si>
  <si>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</si>
  <si>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</si>
  <si>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</si>
  <si>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</si>
  <si>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</si>
  <si>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</si>
  <si>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</si>
  <si>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</si>
  <si>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</si>
  <si>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</si>
  <si>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</si>
  <si>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</si>
  <si>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</si>
  <si>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</si>
  <si>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</si>
  <si>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</si>
  <si>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</si>
  <si>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</si>
  <si>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</si>
  <si>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</si>
  <si>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</si>
  <si>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</si>
  <si>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</si>
  <si>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</si>
  <si>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</si>
  <si>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</si>
  <si>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</si>
  <si>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</si>
  <si>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</si>
  <si>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</si>
  <si>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</si>
  <si>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</si>
  <si>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</si>
  <si>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</si>
  <si>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</si>
  <si>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</si>
  <si>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</si>
  <si>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</si>
  <si>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</si>
  <si>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</si>
  <si>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</si>
  <si>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</si>
  <si>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</si>
  <si>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</si>
  <si>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</si>
  <si>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</si>
  <si>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</si>
  <si>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</si>
  <si>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</si>
  <si>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</si>
  <si>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</si>
  <si>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</si>
  <si>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</si>
  <si>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</si>
  <si>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</si>
  <si>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</si>
  <si>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</si>
  <si>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</si>
  <si>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</si>
  <si>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</si>
  <si>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</si>
  <si>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</si>
  <si>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</si>
  <si>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</si>
  <si>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</si>
  <si>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</si>
  <si>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</si>
  <si>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</si>
  <si>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</si>
  <si>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</si>
  <si>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</si>
  <si>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</si>
  <si>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</si>
  <si>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</si>
  <si>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</si>
  <si>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</si>
  <si>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</si>
  <si>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</si>
  <si>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</si>
  <si>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</si>
  <si>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</si>
  <si>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</si>
  <si>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</si>
  <si>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</si>
  <si>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</si>
  <si>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</si>
  <si>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</si>
  <si>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</si>
  <si>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</si>
  <si>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</si>
  <si>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</si>
  <si>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</si>
  <si>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</si>
  <si>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</si>
  <si>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</si>
  <si>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</si>
  <si>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</si>
  <si>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</si>
  <si>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</si>
  <si>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</si>
  <si>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</si>
  <si>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</si>
  <si>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</si>
  <si>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</si>
  <si>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</si>
  <si>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</si>
  <si>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</si>
  <si>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</si>
  <si>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</si>
  <si>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</si>
  <si>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</si>
  <si>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</si>
  <si>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</si>
  <si>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</si>
  <si>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</si>
  <si>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</si>
  <si>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</si>
  <si>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</si>
  <si>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</si>
  <si>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</si>
  <si>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</si>
  <si>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</si>
  <si>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</si>
  <si>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</si>
  <si>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</si>
  <si>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</si>
  <si>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</si>
  <si>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</si>
  <si>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</si>
  <si>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</si>
  <si>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</si>
  <si>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</si>
  <si>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</si>
  <si>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</si>
  <si>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</si>
  <si>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</si>
  <si>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</si>
  <si>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</si>
  <si>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</si>
  <si>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</si>
  <si>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</si>
  <si>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</si>
  <si>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</si>
  <si>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</si>
  <si>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</si>
  <si>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</si>
  <si>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</si>
  <si>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</si>
  <si>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</si>
  <si>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</si>
  <si>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</si>
  <si>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</si>
  <si>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</si>
  <si>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</si>
  <si>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</si>
  <si>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</si>
  <si>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</si>
  <si>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</si>
  <si>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</si>
  <si>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</si>
  <si>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</si>
  <si>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</si>
  <si>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</si>
  <si>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</si>
  <si>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</si>
  <si>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</si>
  <si>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</si>
  <si>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</si>
  <si>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</si>
  <si>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</si>
  <si>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</si>
  <si>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</si>
  <si>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</si>
  <si>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</si>
  <si>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</si>
  <si>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</si>
  <si>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</si>
  <si>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</si>
  <si>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</si>
  <si>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</si>
  <si>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</si>
  <si>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</si>
  <si>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</si>
  <si>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</si>
  <si>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</si>
  <si>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</si>
  <si>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</si>
  <si>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</si>
  <si>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</si>
  <si>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</si>
  <si>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</si>
  <si>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</si>
  <si>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</si>
  <si>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</si>
  <si>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</si>
  <si>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</si>
  <si>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</si>
  <si>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</si>
  <si>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</si>
  <si>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</si>
  <si>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</si>
  <si>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</si>
  <si>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</si>
  <si>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</si>
  <si>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</si>
  <si>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</si>
  <si>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</si>
  <si>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</si>
  <si>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</si>
  <si>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</si>
  <si>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</si>
  <si>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</si>
  <si>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</si>
  <si>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</si>
  <si>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</si>
  <si>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</si>
  <si>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</si>
  <si>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</si>
  <si>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</si>
  <si>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</si>
  <si>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</si>
  <si>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</si>
  <si>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</si>
  <si>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</si>
  <si>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</si>
  <si>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</si>
  <si>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</si>
  <si>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</si>
  <si>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</si>
  <si>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</si>
  <si>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</si>
  <si>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</si>
  <si>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</si>
  <si>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</si>
  <si>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</si>
  <si>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</si>
  <si>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</si>
  <si>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</si>
  <si>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</si>
  <si>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</si>
  <si>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</si>
  <si>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</si>
  <si>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</si>
  <si>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</si>
  <si>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</si>
  <si>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</si>
  <si>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</si>
  <si>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</si>
  <si>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</si>
  <si>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</si>
  <si>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</si>
  <si>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</si>
  <si>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</si>
  <si>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</si>
  <si>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</si>
  <si>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</si>
  <si>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</si>
  <si>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</si>
  <si>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</si>
  <si>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</si>
  <si>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</si>
  <si>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</si>
  <si>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</si>
  <si>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</si>
  <si>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</si>
  <si>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</si>
  <si>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</si>
  <si>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</si>
  <si>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</si>
  <si>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</si>
  <si>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</si>
  <si>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</si>
  <si>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</si>
  <si>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</si>
  <si>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</si>
  <si>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</si>
  <si>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</si>
  <si>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</si>
  <si>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</si>
  <si>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</si>
  <si>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</si>
  <si>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</si>
  <si>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</si>
  <si>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</si>
  <si>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</si>
  <si>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</si>
  <si>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</si>
  <si>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</si>
  <si>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</si>
  <si>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</si>
  <si>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</si>
  <si>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</si>
  <si>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</si>
  <si>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</si>
  <si>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</si>
  <si>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</si>
  <si>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</si>
  <si>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</si>
  <si>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</si>
  <si>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</si>
  <si>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</si>
  <si>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</si>
  <si>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</si>
  <si>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</si>
  <si>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</si>
  <si>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</si>
  <si>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</si>
  <si>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</si>
  <si>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</si>
  <si>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</si>
  <si>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</si>
  <si>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</si>
  <si>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</si>
  <si>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</si>
  <si>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</si>
  <si>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</si>
  <si>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</si>
  <si>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</si>
  <si>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</si>
  <si>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</si>
  <si>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</si>
  <si>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</si>
  <si>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</si>
  <si>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</si>
  <si>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</si>
  <si>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</si>
  <si>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</si>
  <si>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</si>
  <si>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</si>
  <si>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</si>
  <si>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</si>
  <si>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</si>
  <si>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</si>
  <si>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</si>
  <si>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</si>
  <si>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</si>
  <si>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</si>
  <si>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</si>
  <si>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</si>
  <si>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</si>
  <si>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</si>
  <si>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</si>
  <si>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</si>
  <si>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</si>
  <si>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</si>
  <si>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</si>
  <si>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</si>
  <si>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</si>
  <si>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</si>
  <si>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</si>
  <si>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</si>
  <si>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</si>
  <si>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</si>
  <si>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</si>
  <si>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</si>
  <si>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</si>
  <si>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</si>
  <si>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</si>
  <si>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</si>
  <si>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</si>
  <si>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</si>
  <si>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</si>
  <si>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</si>
  <si>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</si>
  <si>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</si>
  <si>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</si>
  <si>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</si>
  <si>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</si>
  <si>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</si>
  <si>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</si>
  <si>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</si>
  <si>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</si>
  <si>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</si>
  <si>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</si>
  <si>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</si>
  <si>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</si>
  <si>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</si>
  <si>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</si>
  <si>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</si>
  <si>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</si>
  <si>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</si>
  <si>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</si>
  <si>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</si>
  <si>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</si>
  <si>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</si>
  <si>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</si>
  <si>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</si>
  <si>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</si>
  <si>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</si>
  <si>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</si>
  <si>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</si>
  <si>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</si>
  <si>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</si>
  <si>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</si>
  <si>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</si>
  <si>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</si>
  <si>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</si>
  <si>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</si>
  <si>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</si>
  <si>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</si>
  <si>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</si>
  <si>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</si>
  <si>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</si>
  <si>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</si>
  <si>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</si>
  <si>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</si>
  <si>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</si>
  <si>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</si>
  <si>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</si>
  <si>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</si>
  <si>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</si>
  <si>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</si>
  <si>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</si>
  <si>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</si>
  <si>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</si>
  <si>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</si>
  <si>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</si>
  <si>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</si>
  <si>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</si>
  <si>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</si>
  <si>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</si>
  <si>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</si>
  <si>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</si>
  <si>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</si>
  <si>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</si>
  <si>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</si>
  <si>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</si>
  <si>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</si>
  <si>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</si>
  <si>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</si>
  <si>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</si>
  <si>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</si>
  <si>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</si>
  <si>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</si>
  <si>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</si>
  <si>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</si>
  <si>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</si>
  <si>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</si>
  <si>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</si>
  <si>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</si>
  <si>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</si>
  <si>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</si>
  <si>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</si>
  <si>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</si>
  <si>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</si>
  <si>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</si>
  <si>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</si>
  <si>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</si>
  <si>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</si>
  <si>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</si>
  <si>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</si>
  <si>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</si>
  <si>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</si>
  <si>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</si>
  <si>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</si>
  <si>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</si>
  <si>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</si>
  <si>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</si>
  <si>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</si>
  <si>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</si>
  <si>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</si>
  <si>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</si>
  <si>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</si>
  <si>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</si>
  <si>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</si>
  <si>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</si>
  <si>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</si>
  <si>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</si>
  <si>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</si>
  <si>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</si>
  <si>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</si>
  <si>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</si>
  <si>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</si>
  <si>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</si>
  <si>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</si>
  <si>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</si>
  <si>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</si>
  <si>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</si>
  <si>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</si>
  <si>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</si>
  <si>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</si>
  <si>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</si>
  <si>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</si>
  <si>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</si>
  <si>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</si>
  <si>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</si>
  <si>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</si>
  <si>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</si>
  <si>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</si>
  <si>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</si>
  <si>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</si>
  <si>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</si>
  <si>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</si>
  <si>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</si>
  <si>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</si>
  <si>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</si>
  <si>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</si>
  <si>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</si>
  <si>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</si>
  <si>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</si>
  <si>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</si>
  <si>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</si>
  <si>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</si>
  <si>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</si>
  <si>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</si>
  <si>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</si>
  <si>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</si>
  <si>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</si>
  <si>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</si>
  <si>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</si>
  <si>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</si>
  <si>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</si>
  <si>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</si>
  <si>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</si>
  <si>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</si>
  <si>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</si>
  <si>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</si>
  <si>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</si>
  <si>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</si>
  <si>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</si>
  <si>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</si>
  <si>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</si>
  <si>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</si>
  <si>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</si>
  <si>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</si>
  <si>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</si>
  <si>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</si>
  <si>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</si>
  <si>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</si>
  <si>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</si>
  <si>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</si>
  <si>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</si>
  <si>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</si>
  <si>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</si>
  <si>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</si>
  <si>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</si>
  <si>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</si>
  <si>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</si>
  <si>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</si>
  <si>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</si>
  <si>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</si>
  <si>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</si>
  <si>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</si>
  <si>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</si>
  <si>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</si>
  <si>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</si>
  <si>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</si>
  <si>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</si>
  <si>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</si>
  <si>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</si>
  <si>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</si>
  <si>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</si>
  <si>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</si>
  <si>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</si>
  <si>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</si>
  <si>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</si>
  <si>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</si>
  <si>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</si>
  <si>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</si>
  <si>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</si>
  <si>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</si>
  <si>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</si>
  <si>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</si>
  <si>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</si>
  <si>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</si>
  <si>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</si>
  <si>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</si>
  <si>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</si>
  <si>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</si>
  <si>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</si>
  <si>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</si>
  <si>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</si>
  <si>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</si>
  <si>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</si>
  <si>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</si>
  <si>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</si>
  <si>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</si>
  <si>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</si>
  <si>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</si>
  <si>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</si>
  <si>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</si>
  <si>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</si>
  <si>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</si>
  <si>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</si>
  <si>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</si>
  <si>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</si>
  <si>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</si>
  <si>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</si>
  <si>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</si>
  <si>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</si>
  <si>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</si>
  <si>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</si>
  <si>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</si>
  <si>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</si>
  <si>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</si>
  <si>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</si>
  <si>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</si>
  <si>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</si>
  <si>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</si>
  <si>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</si>
  <si>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</si>
  <si>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</si>
  <si>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</si>
  <si>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</si>
  <si>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</si>
  <si>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</si>
  <si>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</si>
  <si>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</si>
  <si>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</si>
  <si>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</si>
  <si>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</si>
  <si>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</si>
  <si>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</si>
  <si>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</si>
  <si>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</si>
  <si>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</si>
  <si>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</si>
  <si>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</si>
  <si>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</si>
  <si>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</si>
  <si>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</si>
  <si>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</si>
  <si>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</si>
  <si>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</si>
  <si>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</si>
  <si>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</si>
  <si>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</si>
  <si>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</si>
  <si>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</si>
  <si>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</si>
  <si>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</si>
  <si>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</si>
  <si>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</si>
  <si>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</si>
  <si>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</si>
  <si>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</si>
  <si>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</si>
  <si>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</si>
  <si>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</si>
  <si>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</si>
  <si>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</si>
  <si>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</si>
  <si>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</si>
  <si>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</si>
  <si>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</si>
  <si>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</si>
  <si>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</si>
  <si>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</si>
  <si>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</si>
  <si>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</si>
  <si>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</si>
  <si>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</si>
  <si>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</si>
  <si>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</si>
  <si>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</si>
  <si>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</si>
  <si>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</si>
  <si>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</si>
  <si>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</si>
  <si>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</si>
  <si>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</si>
  <si>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</si>
  <si>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</si>
  <si>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</si>
  <si>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</si>
  <si>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</si>
  <si>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</si>
  <si>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</si>
  <si>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</si>
  <si>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</si>
  <si>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</si>
  <si>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</si>
  <si>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</si>
  <si>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</si>
  <si>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</si>
  <si>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</si>
  <si>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</si>
  <si>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</si>
  <si>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</si>
  <si>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</si>
  <si>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</si>
  <si>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</si>
  <si>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</si>
  <si>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</si>
  <si>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</si>
  <si>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</si>
  <si>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</si>
  <si>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</si>
  <si>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</si>
  <si>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</si>
  <si>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</si>
  <si>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</si>
  <si>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</si>
  <si>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</si>
  <si>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</si>
  <si>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</si>
  <si>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</si>
  <si>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</si>
  <si>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</si>
  <si>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</si>
  <si>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</si>
  <si>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</si>
  <si>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</si>
  <si>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</si>
  <si>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</si>
  <si>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</si>
  <si>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</si>
  <si>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</si>
  <si>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</si>
  <si>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</si>
  <si>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</si>
  <si>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</si>
  <si>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</si>
  <si>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</si>
  <si>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</si>
  <si>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</si>
  <si>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</si>
  <si>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</si>
  <si>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</si>
  <si>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</si>
  <si>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</si>
  <si>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</si>
  <si>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</si>
  <si>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</si>
  <si>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</si>
  <si>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</si>
  <si>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</si>
  <si>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</si>
  <si>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</si>
  <si>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</si>
  <si>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</si>
  <si>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</si>
  <si>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</si>
  <si>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</si>
  <si>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</si>
  <si>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</si>
  <si>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</si>
  <si>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</si>
  <si>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</si>
  <si>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</si>
  <si>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</si>
  <si>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</si>
  <si>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</si>
  <si>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</si>
  <si>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</si>
  <si>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</si>
  <si>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</si>
  <si>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</si>
  <si>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</si>
  <si>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</si>
  <si>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</si>
  <si>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</si>
  <si>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</si>
  <si>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</si>
  <si>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</si>
  <si>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</si>
  <si>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</si>
  <si>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</si>
  <si>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</si>
  <si>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</si>
  <si>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</si>
  <si>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</si>
  <si>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</si>
  <si>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</si>
  <si>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</si>
  <si>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</si>
  <si>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</si>
  <si>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</si>
  <si>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</si>
  <si>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</si>
  <si>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</si>
  <si>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</si>
  <si>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</si>
  <si>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</si>
  <si>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</si>
  <si>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</si>
  <si>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</si>
  <si>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</si>
  <si>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</si>
  <si>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</si>
  <si>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</si>
  <si>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</si>
  <si>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</si>
  <si>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</si>
  <si>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</si>
  <si>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</si>
  <si>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</si>
  <si>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</si>
  <si>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</si>
  <si>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</si>
  <si>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</si>
  <si>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</si>
  <si>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</si>
  <si>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</si>
  <si>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</si>
  <si>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</si>
  <si>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</si>
  <si>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</si>
  <si>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</si>
  <si>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</si>
  <si>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</si>
  <si>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</si>
  <si>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</si>
  <si>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</si>
  <si>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</si>
  <si>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</si>
  <si>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</si>
  <si>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</si>
  <si>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</si>
  <si>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</si>
  <si>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</si>
  <si>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</si>
  <si>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</si>
  <si>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</si>
  <si>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</si>
  <si>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</si>
  <si>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</si>
  <si>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</si>
  <si>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</si>
  <si>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</si>
  <si>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</si>
  <si>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</si>
  <si>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</si>
  <si>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</si>
  <si>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</si>
  <si>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</si>
  <si>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</si>
  <si>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</si>
  <si>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</si>
  <si>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</si>
  <si>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</si>
  <si>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</si>
  <si>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</si>
  <si>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</si>
  <si>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</si>
  <si>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</si>
  <si>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</si>
  <si>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</si>
  <si>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</si>
  <si>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</si>
  <si>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</si>
  <si>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</si>
  <si>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</si>
  <si>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</si>
  <si>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</si>
  <si>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</si>
  <si>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</si>
  <si>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</si>
  <si>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</si>
  <si>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</si>
  <si>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</si>
  <si>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</si>
  <si>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</si>
  <si>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</si>
  <si>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</si>
  <si>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</si>
  <si>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</si>
  <si>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</si>
  <si>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</si>
  <si>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</si>
  <si>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</si>
  <si>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</si>
  <si>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</si>
  <si>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</si>
  <si>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</si>
  <si>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</si>
  <si>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</si>
  <si>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</si>
  <si>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</si>
  <si>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</si>
  <si>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</si>
  <si>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</si>
  <si>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</si>
  <si>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</si>
  <si>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</si>
  <si>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</si>
  <si>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</si>
  <si>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</si>
  <si>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</si>
  <si>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</si>
  <si>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</si>
  <si>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</si>
  <si>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</si>
  <si>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</si>
  <si>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</si>
  <si>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</si>
  <si>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</si>
  <si>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</si>
  <si>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</si>
  <si>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</si>
  <si>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</si>
  <si>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</si>
  <si>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</si>
  <si>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</si>
  <si>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</si>
  <si>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</si>
  <si>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</si>
  <si>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</si>
  <si>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</si>
  <si>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</si>
  <si>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</si>
  <si>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</si>
  <si>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</si>
  <si>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</si>
  <si>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</si>
  <si>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</si>
  <si>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</si>
  <si>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</si>
  <si>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</si>
  <si>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</si>
  <si>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</si>
  <si>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</si>
  <si>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</si>
  <si>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</si>
  <si>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</si>
  <si>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</si>
  <si>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</si>
  <si>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</si>
  <si>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</si>
  <si>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</si>
  <si>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</si>
  <si>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</si>
  <si>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</si>
  <si>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</si>
  <si>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</si>
  <si>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</si>
  <si>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</si>
  <si>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</si>
  <si>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</si>
  <si>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</si>
  <si>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</si>
  <si>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</si>
  <si>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</si>
  <si>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</si>
  <si>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</si>
  <si>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</si>
  <si>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</si>
  <si>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</si>
  <si>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</si>
  <si>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</si>
  <si>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</si>
  <si>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</si>
  <si>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</si>
  <si>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</si>
  <si>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</si>
  <si>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</si>
  <si>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</si>
  <si>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</si>
  <si>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</si>
  <si>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</si>
  <si>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</si>
  <si>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</si>
  <si>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</si>
  <si>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</si>
  <si>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</si>
  <si>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</si>
  <si>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</si>
  <si>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</si>
  <si>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</si>
  <si>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</si>
  <si>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</si>
  <si>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</si>
  <si>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</si>
  <si>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</si>
  <si>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</si>
  <si>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</si>
  <si>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</si>
  <si>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</si>
  <si>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</si>
  <si>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</si>
  <si>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</si>
  <si>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</si>
  <si>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</si>
  <si>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</si>
  <si>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</si>
  <si>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</si>
  <si>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</si>
  <si>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</si>
  <si>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</si>
  <si>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</si>
  <si>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</si>
  <si>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</si>
  <si>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</si>
  <si>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</si>
  <si>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</si>
  <si>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</si>
  <si>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</si>
  <si>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</si>
  <si>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</si>
  <si>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</si>
  <si>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</si>
  <si>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</si>
  <si>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</si>
  <si>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</si>
  <si>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</si>
  <si>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</si>
  <si>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</si>
  <si>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</si>
  <si>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</si>
  <si>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</si>
  <si>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</si>
  <si>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</si>
  <si>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</si>
  <si>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</si>
  <si>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</si>
  <si>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</si>
  <si>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</si>
  <si>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</si>
  <si>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</si>
  <si>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</si>
  <si>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</si>
  <si>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</si>
  <si>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</si>
  <si>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</si>
  <si>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</si>
  <si>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</si>
  <si>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</si>
  <si>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</si>
  <si>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</si>
  <si>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</si>
  <si>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</si>
  <si>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</si>
  <si>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</si>
  <si>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</si>
  <si>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</si>
  <si>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</si>
  <si>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</si>
  <si>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</si>
  <si>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</si>
  <si>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</si>
  <si>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</si>
  <si>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</si>
  <si>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</si>
  <si>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</si>
  <si>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</si>
  <si>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</si>
  <si>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</si>
  <si>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</si>
  <si>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</si>
  <si>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</si>
  <si>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</si>
  <si>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</si>
  <si>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</si>
  <si>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</si>
  <si>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</si>
  <si>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</si>
  <si>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</si>
  <si>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</si>
  <si>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</si>
  <si>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</si>
  <si>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</si>
  <si>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</si>
  <si>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</si>
  <si>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</si>
  <si>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</si>
  <si>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</si>
  <si>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</si>
  <si>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</si>
  <si>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</si>
  <si>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</si>
  <si>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</si>
  <si>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</si>
  <si>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</si>
  <si>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</si>
  <si>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</si>
  <si>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</si>
  <si>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</si>
  <si>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</si>
  <si>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</si>
  <si>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</si>
  <si>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</si>
  <si>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</si>
  <si>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</si>
  <si>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</si>
  <si>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</si>
  <si>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</si>
  <si>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</si>
  <si>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</si>
  <si>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</si>
  <si>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</si>
  <si>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</si>
  <si>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</si>
  <si>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</si>
  <si>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</si>
  <si>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</si>
  <si>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</si>
  <si>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</si>
  <si>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</si>
  <si>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</si>
  <si>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</si>
  <si>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</si>
  <si>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</si>
  <si>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</si>
  <si>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</si>
  <si>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</si>
  <si>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</si>
  <si>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</si>
  <si>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</si>
  <si>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</si>
  <si>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</si>
  <si>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</si>
  <si>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</si>
  <si>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</si>
  <si>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</si>
  <si>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</si>
  <si>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</si>
  <si>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</si>
  <si>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</si>
  <si>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</si>
  <si>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</si>
  <si>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</si>
  <si>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</si>
  <si>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</si>
  <si>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</si>
  <si>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</si>
  <si>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</si>
  <si>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</si>
  <si>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</si>
  <si>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</si>
  <si>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</si>
  <si>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</si>
  <si>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</si>
  <si>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</si>
  <si>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</si>
  <si>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</si>
  <si>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</si>
  <si>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</si>
  <si>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</si>
  <si>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</si>
  <si>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</si>
  <si>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</si>
  <si>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</si>
  <si>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</si>
  <si>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</si>
  <si>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</si>
  <si>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</si>
  <si>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</si>
  <si>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</si>
  <si>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</si>
  <si>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</si>
  <si>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</si>
  <si>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</si>
  <si>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</si>
  <si>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</si>
  <si>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</si>
  <si>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</si>
  <si>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</si>
  <si>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</si>
  <si>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</si>
  <si>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</si>
  <si>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</si>
  <si>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</si>
  <si>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</si>
  <si>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</si>
  <si>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</si>
  <si>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</si>
  <si>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</si>
  <si>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</si>
  <si>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</si>
  <si>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</si>
  <si>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</si>
  <si>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</si>
  <si>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</si>
  <si>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</si>
  <si>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</si>
  <si>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</si>
  <si>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</si>
  <si>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</si>
  <si>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</si>
  <si>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</si>
  <si>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</si>
  <si>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</si>
  <si>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</si>
  <si>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</si>
  <si>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</si>
  <si>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</si>
  <si>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</si>
  <si>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</si>
  <si>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</si>
  <si>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</si>
  <si>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</si>
  <si>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</si>
  <si>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</si>
  <si>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</si>
  <si>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</si>
  <si>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</si>
  <si>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</si>
  <si>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</si>
  <si>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</si>
  <si>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</si>
  <si>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</si>
  <si>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</si>
  <si>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</si>
  <si>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</si>
  <si>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</si>
  <si>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</si>
  <si>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</si>
  <si>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</si>
  <si>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</si>
  <si>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</si>
  <si>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</si>
  <si>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</si>
  <si>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</si>
  <si>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</si>
  <si>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</si>
  <si>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</si>
  <si>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</si>
  <si>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</si>
  <si>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</si>
  <si>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</si>
  <si>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</si>
  <si>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</si>
  <si>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</si>
  <si>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</si>
  <si>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</si>
  <si>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</si>
  <si>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</si>
  <si>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</si>
  <si>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</si>
  <si>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</si>
  <si>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</si>
  <si>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</si>
  <si>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</si>
  <si>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</si>
  <si>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</si>
  <si>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</si>
  <si>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</si>
  <si>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</si>
  <si>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</si>
  <si>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</si>
  <si>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</si>
  <si>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</si>
  <si>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</si>
  <si>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</si>
  <si>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</si>
  <si>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</si>
  <si>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</si>
  <si>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</si>
  <si>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</si>
  <si>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</si>
  <si>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</si>
  <si>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</si>
  <si>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</si>
  <si>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</si>
  <si>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</si>
  <si>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</si>
  <si>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</si>
  <si>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</si>
  <si>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</si>
  <si>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</si>
  <si>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</si>
  <si>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</si>
  <si>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</si>
  <si>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</si>
  <si>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</si>
  <si>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</si>
  <si>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</si>
  <si>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</si>
  <si>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</si>
  <si>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</si>
  <si>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</si>
  <si>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</si>
  <si>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</si>
  <si>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</si>
  <si>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</si>
  <si>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</si>
  <si>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</si>
  <si>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</si>
  <si>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</si>
  <si>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</si>
  <si>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</si>
  <si>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</si>
  <si>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</si>
  <si>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</si>
  <si>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</si>
  <si>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</si>
  <si>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</si>
  <si>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</si>
  <si>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</si>
  <si>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</si>
  <si>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</si>
  <si>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</si>
  <si>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</si>
  <si>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</si>
  <si>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</si>
  <si>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</si>
  <si>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</si>
  <si>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</si>
  <si>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</si>
  <si>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</si>
  <si>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</si>
  <si>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</si>
  <si>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</si>
  <si>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</si>
  <si>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</si>
  <si>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</si>
  <si>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</si>
  <si>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</si>
  <si>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</si>
  <si>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</si>
  <si>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</si>
  <si>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</si>
  <si>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</si>
  <si>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</si>
  <si>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</si>
  <si>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</si>
  <si>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</si>
  <si>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</si>
  <si>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</si>
  <si>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</si>
  <si>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</si>
  <si>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</si>
  <si>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</si>
  <si>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</si>
  <si>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</si>
  <si>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</si>
  <si>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</si>
  <si>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</si>
  <si>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</si>
  <si>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</si>
  <si>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</si>
  <si>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</si>
  <si>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</si>
  <si>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</si>
  <si>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</si>
  <si>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</si>
  <si>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</si>
  <si>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</si>
  <si>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</si>
  <si>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</si>
  <si>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</si>
  <si>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</si>
  <si>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</si>
  <si>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</si>
  <si>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</si>
  <si>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</si>
  <si>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</si>
  <si>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</si>
  <si>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</si>
  <si>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</si>
  <si>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</si>
  <si>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</si>
  <si>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</si>
  <si>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</si>
  <si>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</si>
  <si>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</si>
  <si>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</si>
  <si>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</si>
  <si>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</si>
  <si>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</si>
  <si>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</si>
  <si>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</si>
  <si>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</si>
  <si>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</si>
  <si>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</si>
  <si>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</si>
  <si>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</si>
  <si>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</si>
  <si>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</si>
  <si>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</si>
  <si>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</si>
  <si>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</si>
  <si>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</si>
  <si>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</si>
  <si>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</si>
  <si>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</si>
  <si>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</si>
  <si>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</si>
  <si>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</si>
  <si>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</si>
  <si>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</si>
  <si>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</si>
  <si>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</si>
  <si>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</si>
  <si>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</si>
  <si>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</si>
  <si>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</si>
  <si>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</si>
  <si>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</si>
  <si>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</si>
  <si>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</si>
  <si>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</si>
  <si>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</si>
  <si>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</si>
  <si>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</si>
  <si>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</si>
  <si>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</si>
  <si>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</si>
  <si>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</si>
  <si>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</si>
  <si>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</si>
  <si>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</si>
  <si>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</si>
  <si>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</si>
  <si>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</si>
  <si>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</si>
  <si>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</si>
  <si>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</si>
  <si>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</si>
  <si>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</si>
  <si>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</si>
  <si>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</si>
  <si>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</si>
  <si>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</si>
  <si>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</si>
  <si>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</si>
  <si>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</si>
  <si>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</si>
  <si>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</si>
  <si>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</si>
  <si>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</si>
  <si>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</si>
  <si>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</si>
  <si>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</si>
  <si>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</si>
  <si>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</si>
  <si>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</si>
  <si>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</si>
  <si>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</si>
  <si>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</si>
  <si>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</si>
  <si>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</si>
  <si>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</si>
  <si>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</si>
  <si>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</si>
  <si>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</si>
  <si>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</si>
  <si>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</si>
  <si>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</si>
  <si>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</si>
  <si>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</si>
  <si>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</si>
  <si>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</si>
  <si>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</si>
  <si>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</si>
  <si>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</si>
  <si>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</si>
  <si>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</si>
  <si>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</si>
  <si>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</si>
  <si>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</si>
  <si>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</si>
  <si>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</si>
  <si>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</si>
  <si>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</si>
  <si>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</si>
  <si>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</si>
  <si>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</si>
  <si>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</si>
  <si>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</si>
  <si>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</si>
  <si>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</si>
  <si>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</si>
  <si>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</si>
  <si>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</si>
  <si>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</si>
  <si>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</si>
  <si>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</si>
  <si>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</si>
  <si>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</si>
  <si>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</si>
  <si>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</si>
  <si>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</si>
  <si>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</si>
  <si>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</si>
  <si>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</si>
  <si>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</si>
  <si>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</si>
  <si>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</si>
  <si>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</si>
  <si>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</si>
  <si>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</si>
  <si>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</si>
  <si>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</si>
  <si>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</si>
  <si>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</si>
  <si>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</si>
  <si>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</si>
  <si>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</si>
  <si>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</si>
  <si>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</si>
  <si>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</si>
  <si>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</si>
  <si>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</si>
  <si>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</si>
  <si>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</si>
  <si>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</si>
  <si>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</si>
  <si>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</si>
  <si>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</si>
  <si>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</si>
  <si>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</si>
  <si>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</si>
  <si>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</si>
  <si>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</si>
  <si>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</si>
  <si>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</si>
  <si>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</si>
  <si>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</si>
  <si>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</si>
  <si>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</si>
  <si>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</si>
  <si>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</si>
  <si>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</si>
  <si>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</si>
  <si>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</si>
  <si>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</si>
  <si>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</si>
  <si>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</si>
  <si>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</si>
  <si>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</si>
  <si>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</si>
  <si>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</si>
  <si>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</si>
  <si>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</si>
  <si>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</si>
  <si>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</si>
  <si>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</si>
  <si>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</si>
  <si>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</si>
  <si>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</si>
  <si>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</si>
  <si>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</si>
  <si>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</si>
  <si>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</si>
  <si>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</si>
  <si>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</si>
  <si>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</si>
  <si>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</si>
  <si>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</si>
  <si>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</si>
  <si>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</si>
  <si>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</si>
  <si>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</si>
  <si>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</si>
  <si>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</si>
  <si>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</si>
  <si>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</si>
  <si>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</si>
  <si>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</si>
  <si>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</si>
  <si>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</si>
  <si>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</si>
  <si>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</si>
  <si>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</si>
  <si>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</si>
  <si>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</si>
  <si>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</si>
  <si>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</si>
  <si>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</si>
  <si>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</si>
  <si>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</si>
  <si>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</si>
  <si>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</si>
  <si>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</si>
  <si>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</si>
  <si>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</si>
  <si>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</si>
  <si>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</si>
  <si>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</si>
  <si>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</si>
  <si>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</si>
  <si>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</si>
  <si>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</si>
  <si>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</si>
  <si>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</si>
  <si>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</si>
  <si>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</si>
  <si>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</si>
  <si>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</si>
  <si>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</si>
  <si>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</si>
  <si>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</si>
  <si>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</si>
  <si>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</si>
  <si>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</si>
  <si>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</si>
  <si>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</si>
  <si>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</si>
  <si>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</si>
  <si>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</si>
  <si>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</si>
  <si>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</si>
  <si>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</si>
  <si>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</si>
  <si>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</si>
  <si>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</si>
  <si>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</si>
  <si>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</si>
  <si>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</si>
  <si>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</si>
  <si>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</si>
  <si>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</si>
  <si>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</si>
  <si>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</si>
  <si>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</si>
  <si>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</si>
  <si>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</si>
  <si>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</si>
  <si>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</si>
  <si>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</si>
  <si>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</si>
  <si>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</si>
  <si>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</si>
  <si>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</si>
  <si>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</si>
  <si>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</si>
  <si>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</si>
  <si>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</si>
  <si>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</si>
  <si>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</si>
  <si>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</si>
  <si>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</si>
  <si>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</si>
  <si>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</si>
  <si>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</si>
  <si>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</si>
  <si>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</si>
  <si>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</si>
  <si>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</si>
  <si>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</si>
  <si>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</si>
  <si>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</si>
  <si>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</si>
  <si>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</si>
  <si>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</si>
  <si>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</si>
  <si>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</si>
  <si>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</si>
  <si>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</si>
  <si>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</si>
  <si>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</si>
  <si>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</si>
  <si>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</si>
  <si>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</si>
  <si>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</si>
  <si>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</si>
  <si>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</si>
  <si>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</si>
  <si>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</si>
  <si>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</si>
  <si>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</si>
  <si>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</si>
  <si>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</si>
  <si>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</si>
  <si>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</si>
  <si>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</si>
  <si>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</si>
  <si>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</si>
  <si>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</si>
  <si>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</si>
  <si>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</si>
  <si>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</si>
  <si>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</si>
  <si>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</si>
  <si>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</si>
  <si>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</si>
  <si>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</si>
  <si>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</si>
  <si>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</si>
  <si>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</si>
  <si>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</si>
  <si>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</si>
  <si>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</si>
  <si>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</si>
  <si>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</si>
  <si>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</si>
  <si>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</si>
  <si>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</si>
  <si>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</si>
  <si>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</si>
  <si>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</si>
  <si>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</si>
  <si>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</si>
  <si>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</si>
  <si>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</si>
  <si>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</si>
  <si>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</si>
  <si>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</si>
  <si>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</si>
  <si>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</si>
  <si>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</si>
  <si>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</si>
  <si>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</si>
  <si>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</si>
  <si>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</si>
  <si>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</si>
  <si>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</si>
  <si>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</si>
  <si>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</si>
  <si>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</si>
  <si>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</si>
  <si>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</si>
  <si>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</si>
  <si>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</si>
  <si>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</si>
  <si>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</si>
  <si>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</si>
  <si>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</si>
  <si>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</si>
  <si>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</si>
  <si>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</si>
  <si>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</si>
  <si>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</si>
  <si>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</si>
  <si>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</si>
  <si>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</si>
  <si>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</si>
  <si>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</si>
  <si>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</si>
  <si>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</si>
  <si>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</si>
  <si>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</si>
  <si>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</si>
  <si>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</si>
  <si>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</si>
  <si>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</si>
  <si>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</si>
  <si>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</si>
  <si>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</si>
  <si>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</si>
  <si>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</si>
  <si>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</si>
  <si>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</si>
  <si>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</si>
  <si>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</si>
  <si>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</si>
  <si>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</si>
  <si>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</si>
  <si>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</si>
  <si>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</si>
  <si>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</si>
  <si>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</si>
  <si>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</si>
  <si>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</si>
  <si>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</si>
  <si>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</si>
  <si>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</si>
  <si>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</si>
  <si>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</si>
  <si>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</si>
  <si>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</si>
  <si>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</si>
  <si>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</si>
  <si>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</si>
  <si>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</si>
  <si>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</si>
  <si>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</si>
  <si>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</si>
  <si>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</si>
  <si>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</si>
  <si>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</si>
  <si>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</si>
  <si>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</si>
  <si>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</si>
  <si>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</si>
  <si>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</si>
  <si>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</si>
  <si>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</si>
  <si>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</si>
  <si>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</si>
  <si>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</si>
  <si>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</si>
  <si>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</si>
  <si>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</si>
  <si>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</si>
  <si>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</si>
  <si>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</si>
  <si>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</si>
  <si>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</si>
  <si>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</si>
  <si>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</si>
  <si>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</si>
  <si>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</si>
  <si>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</si>
  <si>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</si>
  <si>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</si>
  <si>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</si>
  <si>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</si>
  <si>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</si>
  <si>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</si>
  <si>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</si>
  <si>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</si>
  <si>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</si>
  <si>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</si>
  <si>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</si>
  <si>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</si>
  <si>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</si>
  <si>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</si>
  <si>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</si>
  <si>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</si>
  <si>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</si>
  <si>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</si>
  <si>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</si>
  <si>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</si>
  <si>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</si>
  <si>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</si>
  <si>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</si>
  <si>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</si>
  <si>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</si>
  <si>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</si>
  <si>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</si>
  <si>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</si>
  <si>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</si>
  <si>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</si>
  <si>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</si>
  <si>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</si>
  <si>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</si>
  <si>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</si>
  <si>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</si>
  <si>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</si>
  <si>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</si>
  <si>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</si>
  <si>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</si>
  <si>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</si>
  <si>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</si>
  <si>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</si>
  <si>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</si>
  <si>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</si>
  <si>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</si>
  <si>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</si>
  <si>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</si>
  <si>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</si>
  <si>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</si>
  <si>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</si>
  <si>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</si>
  <si>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</si>
  <si>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</si>
  <si>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</si>
  <si>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</si>
  <si>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</si>
  <si>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</si>
  <si>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</si>
  <si>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</si>
  <si>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</si>
  <si>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</si>
  <si>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</si>
  <si>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</si>
  <si>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</si>
  <si>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</si>
  <si>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</si>
  <si>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</si>
  <si>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</si>
  <si>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</si>
  <si>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</si>
  <si>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</si>
  <si>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</si>
  <si>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</si>
  <si>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</si>
  <si>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</si>
  <si>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</si>
  <si>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</si>
  <si>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</si>
  <si>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</si>
  <si>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</si>
  <si>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</si>
  <si>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</si>
  <si>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</si>
  <si>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</si>
  <si>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</si>
  <si>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</si>
  <si>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</si>
  <si>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</si>
  <si>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</si>
  <si>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</si>
  <si>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</si>
  <si>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</si>
  <si>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</si>
  <si>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</si>
  <si>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</si>
  <si>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</si>
  <si>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</si>
  <si>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</si>
  <si>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</si>
  <si>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</si>
  <si>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</si>
  <si>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</si>
  <si>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</si>
  <si>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</si>
  <si>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</si>
  <si>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</si>
  <si>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</si>
  <si>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</si>
  <si>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</si>
  <si>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</si>
  <si>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</si>
  <si>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</si>
  <si>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</si>
  <si>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</si>
  <si>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</si>
  <si>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</si>
  <si>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</si>
  <si>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</si>
  <si>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</si>
  <si>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</si>
  <si>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</si>
  <si>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</si>
  <si>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</si>
  <si>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</si>
  <si>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</si>
  <si>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</si>
  <si>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</si>
  <si>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</si>
  <si>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</si>
  <si>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</si>
  <si>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</si>
  <si>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</si>
  <si>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</si>
  <si>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</si>
  <si>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</si>
  <si>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</si>
  <si>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</si>
  <si>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</si>
  <si>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</si>
  <si>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</si>
  <si>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</si>
  <si>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</si>
  <si>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</si>
  <si>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</si>
  <si>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</si>
  <si>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</si>
  <si>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</si>
  <si>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</si>
  <si>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</si>
  <si>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</si>
  <si>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</si>
  <si>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</si>
  <si>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</si>
  <si>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</si>
  <si>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</si>
  <si>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</si>
  <si>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</si>
  <si>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</si>
  <si>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</si>
  <si>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</si>
  <si>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</si>
  <si>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</si>
  <si>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</si>
  <si>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</si>
  <si>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</si>
  <si>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</si>
  <si>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</si>
  <si>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</si>
  <si>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</si>
  <si>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</si>
  <si>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</si>
  <si>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</si>
  <si>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</si>
  <si>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</si>
  <si>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</si>
  <si>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</si>
  <si>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</si>
  <si>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</si>
  <si>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</si>
  <si>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</si>
  <si>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</si>
  <si>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</si>
  <si>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</si>
  <si>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</si>
  <si>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</si>
  <si>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</si>
  <si>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</si>
  <si>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</si>
  <si>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</si>
  <si>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</si>
  <si>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</si>
  <si>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</si>
  <si>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</si>
  <si>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</si>
  <si>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</si>
  <si>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</si>
  <si>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</si>
  <si>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</si>
  <si>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</si>
  <si>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</si>
  <si>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</si>
  <si>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</si>
  <si>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</si>
  <si>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</si>
  <si>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</si>
  <si>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</si>
  <si>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</si>
  <si>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</si>
  <si>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</si>
  <si>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</si>
  <si>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</si>
  <si>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</si>
  <si>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</si>
  <si>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</si>
  <si>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</si>
  <si>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</si>
  <si>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</si>
  <si>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</si>
  <si>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</si>
  <si>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</si>
  <si>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</si>
  <si>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</si>
  <si>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</si>
  <si>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</si>
  <si>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</si>
  <si>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</si>
  <si>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</si>
  <si>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</si>
  <si>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</si>
  <si>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</si>
  <si>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</si>
  <si>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</si>
  <si>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</si>
  <si>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</si>
  <si>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</si>
  <si>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</si>
  <si>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</si>
  <si>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</si>
  <si>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</si>
  <si>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</si>
  <si>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</si>
  <si>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</si>
  <si>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</si>
  <si>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</si>
  <si>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</si>
  <si>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</si>
  <si>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</si>
  <si>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</si>
  <si>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</si>
  <si>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</si>
  <si>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</si>
  <si>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</si>
  <si>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</si>
  <si>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</si>
  <si>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</si>
  <si>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</si>
  <si>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</si>
  <si>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</si>
  <si>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</si>
  <si>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</si>
  <si>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</si>
  <si>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</si>
  <si>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</si>
  <si>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</si>
  <si>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</si>
  <si>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</si>
  <si>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</si>
  <si>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</si>
  <si>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</si>
  <si>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</si>
  <si>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</si>
  <si>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</si>
  <si>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</si>
  <si>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</si>
  <si>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</si>
  <si>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</si>
  <si>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</si>
  <si>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</si>
  <si>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</si>
  <si>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</si>
  <si>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</si>
  <si>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</si>
  <si>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</si>
  <si>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</si>
  <si>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</si>
  <si>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</si>
  <si>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</si>
  <si>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</si>
  <si>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</si>
  <si>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</si>
  <si>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</si>
  <si>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</si>
  <si>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</si>
  <si>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</si>
  <si>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</si>
  <si>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</si>
  <si>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</si>
  <si>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</si>
  <si>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</si>
  <si>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</si>
  <si>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</si>
  <si>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</si>
  <si>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</si>
  <si>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</si>
  <si>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</si>
  <si>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</si>
  <si>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</si>
  <si>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</si>
  <si>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</si>
  <si>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</si>
  <si>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</si>
  <si>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</si>
  <si>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</si>
  <si>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</si>
  <si>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</si>
  <si>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</si>
  <si>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</si>
  <si>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</si>
  <si>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</si>
  <si>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</si>
  <si>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</si>
  <si>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</si>
  <si>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</si>
  <si>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</si>
  <si>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</si>
  <si>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</si>
  <si>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</si>
  <si>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</si>
  <si>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</si>
  <si>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</si>
  <si>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</si>
  <si>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</si>
  <si>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</si>
  <si>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</si>
  <si>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</si>
  <si>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</si>
  <si>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</si>
  <si>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</si>
  <si>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</si>
  <si>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</si>
  <si>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</si>
  <si>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</si>
  <si>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</si>
  <si>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</si>
  <si>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</si>
  <si>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</si>
  <si>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</si>
  <si>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</si>
  <si>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</si>
  <si>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</si>
  <si>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</si>
  <si>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</si>
  <si>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</si>
  <si>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</si>
  <si>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</si>
  <si>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</si>
  <si>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</si>
  <si>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</si>
  <si>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</si>
  <si>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</si>
  <si>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</si>
  <si>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</si>
  <si>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</si>
  <si>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</si>
  <si>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</si>
  <si>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</si>
  <si>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</si>
  <si>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</si>
  <si>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</si>
  <si>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</si>
  <si>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</si>
  <si>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</si>
  <si>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</si>
  <si>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</si>
  <si>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</si>
  <si>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</si>
  <si>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</si>
  <si>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</si>
  <si>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</si>
  <si>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</si>
  <si>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</si>
  <si>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</si>
  <si>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</si>
  <si>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</si>
  <si>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</si>
  <si>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</si>
  <si>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</si>
  <si>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</si>
  <si>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</si>
  <si>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</si>
  <si>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</si>
  <si>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</si>
  <si>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</si>
  <si>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</si>
  <si>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</si>
  <si>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</si>
  <si>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</si>
  <si>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</si>
  <si>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</si>
  <si>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</si>
  <si>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</si>
  <si>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</si>
  <si>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</si>
  <si>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</si>
  <si>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</si>
  <si>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</si>
  <si>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</si>
  <si>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</si>
  <si>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</si>
  <si>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</si>
  <si>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</si>
  <si>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</si>
  <si>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</si>
  <si>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</si>
  <si>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</si>
  <si>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</si>
  <si>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</si>
  <si>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</si>
  <si>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</si>
  <si>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</si>
  <si>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</si>
  <si>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</si>
  <si>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</si>
  <si>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</si>
  <si>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</si>
  <si>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</si>
  <si>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</si>
  <si>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</si>
  <si>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</si>
  <si>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</si>
  <si>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</si>
  <si>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</si>
  <si>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</si>
  <si>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</si>
  <si>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</si>
  <si>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</si>
  <si>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</si>
  <si>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</si>
  <si>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</si>
  <si>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</si>
  <si>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</si>
  <si>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</si>
  <si>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</si>
  <si>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</si>
  <si>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</si>
  <si>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</si>
  <si>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</si>
  <si>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</si>
  <si>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</si>
  <si>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</si>
  <si>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</si>
  <si>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</si>
  <si>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</si>
  <si>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</si>
  <si>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</si>
  <si>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</si>
  <si>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</si>
  <si>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</si>
  <si>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</si>
  <si>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</si>
  <si>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</si>
  <si>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</si>
  <si>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</si>
  <si>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</si>
  <si>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</si>
  <si>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</si>
  <si>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</si>
  <si>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</si>
  <si>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</si>
  <si>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</si>
  <si>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</si>
  <si>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</si>
  <si>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</si>
  <si>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</si>
  <si>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</si>
  <si>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</si>
  <si>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</si>
  <si>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</si>
  <si>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</si>
  <si>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</si>
  <si>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</si>
  <si>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</si>
  <si>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</si>
  <si>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</si>
  <si>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</si>
  <si>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</si>
  <si>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</si>
  <si>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</si>
  <si>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</si>
  <si>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</si>
  <si>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</si>
  <si>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</si>
  <si>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</si>
  <si>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</si>
  <si>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</si>
  <si>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</si>
  <si>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</si>
  <si>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</si>
  <si>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</si>
  <si>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</si>
  <si>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</si>
  <si>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</si>
  <si>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</si>
  <si>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</si>
  <si>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</si>
  <si>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</si>
  <si>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</si>
  <si>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</si>
  <si>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</si>
  <si>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</si>
  <si>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</si>
  <si>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</si>
  <si>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</si>
  <si>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</si>
  <si>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</si>
  <si>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</si>
  <si>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</si>
  <si>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</si>
  <si>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</si>
  <si>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</si>
  <si>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</si>
  <si>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</si>
  <si>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</si>
  <si>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</si>
  <si>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</si>
  <si>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</si>
  <si>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</si>
  <si>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</si>
  <si>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</si>
  <si>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</si>
  <si>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</si>
  <si>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</si>
  <si>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</si>
  <si>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</si>
  <si>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</si>
  <si>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</si>
  <si>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</si>
  <si>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</si>
  <si>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</si>
  <si>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</si>
  <si>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</si>
  <si>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</si>
  <si>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</si>
  <si>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</si>
  <si>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</si>
  <si>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</si>
  <si>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</si>
  <si>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</si>
  <si>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</si>
  <si>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</si>
  <si>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</si>
  <si>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</si>
  <si>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</si>
  <si>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</si>
  <si>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</si>
  <si>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</si>
  <si>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</si>
  <si>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</si>
  <si>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</si>
  <si>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</si>
  <si>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</si>
  <si>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</si>
  <si>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</si>
  <si>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</si>
  <si>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</si>
  <si>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</si>
  <si>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</si>
  <si>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</si>
  <si>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</si>
  <si>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</si>
  <si>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</si>
  <si>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</si>
  <si>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</si>
  <si>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</si>
  <si>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</si>
  <si>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</si>
  <si>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</si>
  <si>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</si>
  <si>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</si>
  <si>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</si>
  <si>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</si>
  <si>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</si>
  <si>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</si>
  <si>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</si>
  <si>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</si>
  <si>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</si>
  <si>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</si>
  <si>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</si>
  <si>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</si>
  <si>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</si>
  <si>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</si>
  <si>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</si>
  <si>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</si>
  <si>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</si>
  <si>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</si>
  <si>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</si>
  <si>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</si>
  <si>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</si>
  <si>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</si>
  <si>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</si>
  <si>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</si>
  <si>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</si>
  <si>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</si>
  <si>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</si>
  <si>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</si>
  <si>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</si>
  <si>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</si>
  <si>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</si>
  <si>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</si>
  <si>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</si>
  <si>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</si>
  <si>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</si>
  <si>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</si>
  <si>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</si>
  <si>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</si>
  <si>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</si>
  <si>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</si>
  <si>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</si>
  <si>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</si>
  <si>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</si>
  <si>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</si>
  <si>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</si>
  <si>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</si>
  <si>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</si>
  <si>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</si>
  <si>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</si>
  <si>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</si>
  <si>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</si>
  <si>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</si>
  <si>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</si>
  <si>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</si>
  <si>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</si>
  <si>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</si>
  <si>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</si>
  <si>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</si>
  <si>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</si>
  <si>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</si>
  <si>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</si>
  <si>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</si>
  <si>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</si>
  <si>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</si>
  <si>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</si>
  <si>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</si>
  <si>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</si>
  <si>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</si>
  <si>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</si>
  <si>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</si>
  <si>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</si>
  <si>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</si>
  <si>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</si>
  <si>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</si>
  <si>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</si>
  <si>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</si>
  <si>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</si>
  <si>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</si>
  <si>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</si>
  <si>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</si>
  <si>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</si>
  <si>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</si>
  <si>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</si>
  <si>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</si>
  <si>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</si>
  <si>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</si>
  <si>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</si>
  <si>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</si>
  <si>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</si>
  <si>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</si>
  <si>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</si>
  <si>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</si>
  <si>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</si>
  <si>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</si>
  <si>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</si>
  <si>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</si>
  <si>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</si>
  <si>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</si>
  <si>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</si>
  <si>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</si>
  <si>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</si>
  <si>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</si>
  <si>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</si>
  <si>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</si>
  <si>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</si>
  <si>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</si>
  <si>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</si>
  <si>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</si>
  <si>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</si>
  <si>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</si>
  <si>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</si>
  <si>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</si>
  <si>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</si>
  <si>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</si>
  <si>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</si>
  <si>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</si>
  <si>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</si>
  <si>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</si>
  <si>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</si>
  <si>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</si>
  <si>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</si>
  <si>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</si>
  <si>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</si>
  <si>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</si>
  <si>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</si>
  <si>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</si>
  <si>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</si>
  <si>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</si>
  <si>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</si>
  <si>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</si>
  <si>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</si>
  <si>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</si>
  <si>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</si>
  <si>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</si>
  <si>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</si>
  <si>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</si>
  <si>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</si>
  <si>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</si>
  <si>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</si>
  <si>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</si>
  <si>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</si>
  <si>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</si>
  <si>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</si>
  <si>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</si>
  <si>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</si>
  <si>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</si>
  <si>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</si>
  <si>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</si>
  <si>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</si>
  <si>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</si>
  <si>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</si>
  <si>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</si>
  <si>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</si>
  <si>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</si>
  <si>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</si>
  <si>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</si>
  <si>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</si>
  <si>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</si>
  <si>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</si>
  <si>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</si>
  <si>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</si>
  <si>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</si>
  <si>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</si>
  <si>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</si>
  <si>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</si>
  <si>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</si>
  <si>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</si>
  <si>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</si>
  <si>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</si>
  <si>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</si>
  <si>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</si>
  <si>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</si>
  <si>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</si>
  <si>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</si>
  <si>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</si>
  <si>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</si>
  <si>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</si>
  <si>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</si>
  <si>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</si>
  <si>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</si>
  <si>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</si>
  <si>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</si>
  <si>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</si>
  <si>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</si>
  <si>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</si>
  <si>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</si>
  <si>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</si>
  <si>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</si>
  <si>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</si>
  <si>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</si>
  <si>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</si>
  <si>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</si>
  <si>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</si>
  <si>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</si>
  <si>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</si>
  <si>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</si>
  <si>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</si>
  <si>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</si>
  <si>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</si>
  <si>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</si>
  <si>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</si>
  <si>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</si>
  <si>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</si>
  <si>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</si>
  <si>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</si>
  <si>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</si>
  <si>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</si>
  <si>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</si>
  <si>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</si>
  <si>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</si>
  <si>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</si>
  <si>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</si>
  <si>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</si>
  <si>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</si>
  <si>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</si>
  <si>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</si>
  <si>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</si>
  <si>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</si>
  <si>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</si>
  <si>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</si>
  <si>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</si>
  <si>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</si>
  <si>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</si>
  <si>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</si>
  <si>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</si>
  <si>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</si>
  <si>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</si>
  <si>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</si>
  <si>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</si>
  <si>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</si>
  <si>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</si>
  <si>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</si>
  <si>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</si>
  <si>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</si>
  <si>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</si>
  <si>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</si>
  <si>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</si>
  <si>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</si>
  <si>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</si>
  <si>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</si>
  <si>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</si>
  <si>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</si>
  <si>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</si>
  <si>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</si>
  <si>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</si>
  <si>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</si>
  <si>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</si>
  <si>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</si>
  <si>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</si>
  <si>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</si>
  <si>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</si>
  <si>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</si>
  <si>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</si>
  <si>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</si>
  <si>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</si>
  <si>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</si>
  <si>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</si>
  <si>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</si>
  <si>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</si>
  <si>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</si>
  <si>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</si>
  <si>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</si>
  <si>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</si>
  <si>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</si>
  <si>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</si>
  <si>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</si>
  <si>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</si>
  <si>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</si>
  <si>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</si>
  <si>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</si>
  <si>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</si>
  <si>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</si>
  <si>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</si>
  <si>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</si>
  <si>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</si>
  <si>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</si>
  <si>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</si>
  <si>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</si>
  <si>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</si>
  <si>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</si>
  <si>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</si>
  <si>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</si>
  <si>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</si>
  <si>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</si>
  <si>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</si>
  <si>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</si>
  <si>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</si>
  <si>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</si>
  <si>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</si>
  <si>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</si>
  <si>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</si>
  <si>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</si>
  <si>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</si>
  <si>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</si>
  <si>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</si>
  <si>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</si>
  <si>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</si>
  <si>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</si>
  <si>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</si>
  <si>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</si>
  <si>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</si>
  <si>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</si>
  <si>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</si>
  <si>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</si>
  <si>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</si>
  <si>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</si>
  <si>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</si>
  <si>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</si>
  <si>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</si>
  <si>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</si>
  <si>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</si>
  <si>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</si>
  <si>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</si>
  <si>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</si>
  <si>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</si>
  <si>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</si>
  <si>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</si>
  <si>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</si>
  <si>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</si>
  <si>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</si>
  <si>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</si>
  <si>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</si>
  <si>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</si>
  <si>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</si>
  <si>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</si>
  <si>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</si>
  <si>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</si>
  <si>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</si>
  <si>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</si>
  <si>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</si>
  <si>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</si>
  <si>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</si>
  <si>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</si>
  <si>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</si>
  <si>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</si>
  <si>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</si>
  <si>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</si>
  <si>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</si>
  <si>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</si>
  <si>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</si>
  <si>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</si>
  <si>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</si>
  <si>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</si>
  <si>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</si>
  <si>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</si>
  <si>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</si>
  <si>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</si>
  <si>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</si>
  <si>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</si>
  <si>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</si>
  <si>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</si>
  <si>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</si>
  <si>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</si>
  <si>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</si>
  <si>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</si>
  <si>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</si>
  <si>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</si>
  <si>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</si>
  <si>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</si>
  <si>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</si>
  <si>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</si>
  <si>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</si>
  <si>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</si>
  <si>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</si>
  <si>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</si>
  <si>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</si>
  <si>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</si>
  <si>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</si>
  <si>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</si>
  <si>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</si>
  <si>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</si>
  <si>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</si>
  <si>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</si>
  <si>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</si>
  <si>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</si>
  <si>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</si>
  <si>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</si>
  <si>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</si>
  <si>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</si>
  <si>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</si>
  <si>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</si>
  <si>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</si>
  <si>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</si>
  <si>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</si>
  <si>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</si>
  <si>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</si>
  <si>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</si>
  <si>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</si>
  <si>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</si>
  <si>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</si>
  <si>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</si>
  <si>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</si>
  <si>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</si>
  <si>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</si>
  <si>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</si>
  <si>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</si>
  <si>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</si>
  <si>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</si>
  <si>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</si>
  <si>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</si>
  <si>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</si>
  <si>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</si>
  <si>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</si>
  <si>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</si>
  <si>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</si>
  <si>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</si>
  <si>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</si>
  <si>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</si>
  <si>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</si>
  <si>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</si>
  <si>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</si>
  <si>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</si>
  <si>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</si>
  <si>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</si>
  <si>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</si>
  <si>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</si>
  <si>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</si>
  <si>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</si>
  <si>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</si>
  <si>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</si>
  <si>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</si>
  <si>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</si>
  <si>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</si>
  <si>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</si>
  <si>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</si>
  <si>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</si>
  <si>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</si>
  <si>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</si>
  <si>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</si>
  <si>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</si>
  <si>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</si>
  <si>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</si>
  <si>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</si>
  <si>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</si>
  <si>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</si>
  <si>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</si>
  <si>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</si>
  <si>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</si>
  <si>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</si>
  <si>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</si>
  <si>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</si>
  <si>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</si>
  <si>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</si>
  <si>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</si>
  <si>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</si>
  <si>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</si>
  <si>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</si>
  <si>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</si>
  <si>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</si>
  <si>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</si>
  <si>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</si>
  <si>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</si>
  <si>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</si>
  <si>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</si>
  <si>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</si>
  <si>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</si>
  <si>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</si>
  <si>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</si>
  <si>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</si>
  <si>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</si>
  <si>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</si>
  <si>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</si>
  <si>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</si>
  <si>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</si>
  <si>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</si>
  <si>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</si>
  <si>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</si>
  <si>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</si>
  <si>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</si>
  <si>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</si>
  <si>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</si>
  <si>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</si>
  <si>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</si>
  <si>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</si>
  <si>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</si>
  <si>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</si>
  <si>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</si>
  <si>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</si>
  <si>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</si>
  <si>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</si>
  <si>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</si>
  <si>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</si>
  <si>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</si>
  <si>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</si>
  <si>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</si>
  <si>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</si>
  <si>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</si>
  <si>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</si>
  <si>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</si>
  <si>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</si>
  <si>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</si>
  <si>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</si>
  <si>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</si>
  <si>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</si>
  <si>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</si>
  <si>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</si>
  <si>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</si>
  <si>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</si>
  <si>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</si>
  <si>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</si>
  <si>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</si>
  <si>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</si>
  <si>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</si>
  <si>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</si>
  <si>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</si>
  <si>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</si>
  <si>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</si>
  <si>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</si>
  <si>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</si>
  <si>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</si>
  <si>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</si>
  <si>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</si>
  <si>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</si>
  <si>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</si>
  <si>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</si>
  <si>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</si>
  <si>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</si>
  <si>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</si>
  <si>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</si>
  <si>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</si>
  <si>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</si>
  <si>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</si>
  <si>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</si>
  <si>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</si>
  <si>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</si>
  <si>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</si>
  <si>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</si>
  <si>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</si>
  <si>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</si>
  <si>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</si>
  <si>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</si>
  <si>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</si>
  <si>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</si>
  <si>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</si>
  <si>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</si>
  <si>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</si>
  <si>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</si>
  <si>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</si>
  <si>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</si>
  <si>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</si>
  <si>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</si>
  <si>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</si>
  <si>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</si>
  <si>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</si>
  <si>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</si>
  <si>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</si>
  <si>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</si>
  <si>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</si>
  <si>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</si>
  <si>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</si>
  <si>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</si>
  <si>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</si>
  <si>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</si>
  <si>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</si>
  <si>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</si>
  <si>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</si>
  <si>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</si>
  <si>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</si>
  <si>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</si>
  <si>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</si>
  <si>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</si>
  <si>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</si>
  <si>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</si>
  <si>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</si>
  <si>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</si>
  <si>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</si>
  <si>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</si>
  <si>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</si>
  <si>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</si>
  <si>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</si>
  <si>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</si>
  <si>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</si>
  <si>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</si>
  <si>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</si>
  <si>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</si>
  <si>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</si>
  <si>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</si>
  <si>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</si>
  <si>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</si>
  <si>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</si>
  <si>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</si>
  <si>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</si>
  <si>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</si>
  <si>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</si>
  <si>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</si>
  <si>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</si>
  <si>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</si>
  <si>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</si>
  <si>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</si>
  <si>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</si>
  <si>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</si>
  <si>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</si>
  <si>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</si>
  <si>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</si>
  <si>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</si>
  <si>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</si>
  <si>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</si>
  <si>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</si>
  <si>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</si>
  <si>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</si>
  <si>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</si>
  <si>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</si>
  <si>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</si>
  <si>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</si>
  <si>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</si>
  <si>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</si>
  <si>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</si>
  <si>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</si>
  <si>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</si>
  <si>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</si>
  <si>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</si>
  <si>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</si>
  <si>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</si>
  <si>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</si>
  <si>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</si>
  <si>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</si>
  <si>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</si>
  <si>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</si>
  <si>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</si>
  <si>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</si>
  <si>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</si>
  <si>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</si>
  <si>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</si>
  <si>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</si>
  <si>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</si>
  <si>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</si>
  <si>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</si>
  <si>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</si>
  <si>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</si>
  <si>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</si>
  <si>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</si>
  <si>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</si>
  <si>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</si>
  <si>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</si>
  <si>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</si>
  <si>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</si>
  <si>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</si>
  <si>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</si>
  <si>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</si>
  <si>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</si>
  <si>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</si>
  <si>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</si>
  <si>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</si>
  <si>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</si>
  <si>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</si>
  <si>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</si>
  <si>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</si>
  <si>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</si>
  <si>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</si>
  <si>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</si>
  <si>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</si>
  <si>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</si>
  <si>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</si>
  <si>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</si>
  <si>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</si>
  <si>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</si>
  <si>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</si>
  <si>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</si>
  <si>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</si>
  <si>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</si>
  <si>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</si>
  <si>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</si>
  <si>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</si>
  <si>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</si>
  <si>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</si>
  <si>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</si>
  <si>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</si>
  <si>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</si>
  <si>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</si>
  <si>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</si>
  <si>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</si>
  <si>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</si>
  <si>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</si>
  <si>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</si>
  <si>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</si>
  <si>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</si>
  <si>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</si>
  <si>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</si>
  <si>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</si>
  <si>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</si>
  <si>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</si>
  <si>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</si>
  <si>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</si>
  <si>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</si>
  <si>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</si>
  <si>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</si>
  <si>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</si>
  <si>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</si>
  <si>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</si>
  <si>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</si>
  <si>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</si>
  <si>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</si>
  <si>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</si>
  <si>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</si>
  <si>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</si>
  <si>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</si>
  <si>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</si>
  <si>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</si>
  <si>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</si>
  <si>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</si>
  <si>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</si>
  <si>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</si>
  <si>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</si>
  <si>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</si>
  <si>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</si>
  <si>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</si>
  <si>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</si>
  <si>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</si>
  <si>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</si>
  <si>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</si>
  <si>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</si>
  <si>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</si>
  <si>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</si>
  <si>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</si>
  <si>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</si>
  <si>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</si>
  <si>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</si>
  <si>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</si>
  <si>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</si>
  <si>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</si>
  <si>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</si>
  <si>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</si>
  <si>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</si>
  <si>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</si>
  <si>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</si>
  <si>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</si>
  <si>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</si>
  <si>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</si>
  <si>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</si>
  <si>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</si>
  <si>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</si>
  <si>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</si>
  <si>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</si>
  <si>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</si>
  <si>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</si>
  <si>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</si>
  <si>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</si>
  <si>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</si>
  <si>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</si>
  <si>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</si>
  <si>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</si>
  <si>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</si>
  <si>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</si>
  <si>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</si>
  <si>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</si>
  <si>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</si>
  <si>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</si>
  <si>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</si>
  <si>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</si>
  <si>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</si>
  <si>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</si>
  <si>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</si>
  <si>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</si>
  <si>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</si>
  <si>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</si>
  <si>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</si>
  <si>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</si>
  <si>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</si>
  <si>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</si>
  <si>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</si>
  <si>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</si>
  <si>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</si>
  <si>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</si>
  <si>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</si>
  <si>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</si>
  <si>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</si>
  <si>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</si>
  <si>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</si>
  <si>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</si>
  <si>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</si>
  <si>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</si>
  <si>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</si>
  <si>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</si>
  <si>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</si>
  <si>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</si>
  <si>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</si>
  <si>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</si>
  <si>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</si>
  <si>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</si>
  <si>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</si>
  <si>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</si>
  <si>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</si>
  <si>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</si>
  <si>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</si>
  <si>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</si>
  <si>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</si>
  <si>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</si>
  <si>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</si>
  <si>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</si>
  <si>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</si>
  <si>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</si>
  <si>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</si>
  <si>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</si>
  <si>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</si>
  <si>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</si>
  <si>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</si>
  <si>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</si>
  <si>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</si>
  <si>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</si>
  <si>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</si>
  <si>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</si>
  <si>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</si>
  <si>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</si>
  <si>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</si>
  <si>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</si>
  <si>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</si>
  <si>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</si>
  <si>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</si>
  <si>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</si>
  <si>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</si>
  <si>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</si>
  <si>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</si>
  <si>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</si>
  <si>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</si>
  <si>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</si>
  <si>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</si>
  <si>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</si>
  <si>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</si>
  <si>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</si>
  <si>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</si>
  <si>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</si>
  <si>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</si>
  <si>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</si>
  <si>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</si>
  <si>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</si>
  <si>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</si>
  <si>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</si>
  <si>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</si>
  <si>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</si>
  <si>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</si>
  <si>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</si>
  <si>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</si>
  <si>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</si>
  <si>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</si>
  <si>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</si>
  <si>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</si>
  <si>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</si>
  <si>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</si>
  <si>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</si>
  <si>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</si>
  <si>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</si>
  <si>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</si>
  <si>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</si>
  <si>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</si>
  <si>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</si>
  <si>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</si>
  <si>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</si>
  <si>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</si>
  <si>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</si>
  <si>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</si>
  <si>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</si>
  <si>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</si>
  <si>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</si>
  <si>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</si>
  <si>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</si>
  <si>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</si>
  <si>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</si>
  <si>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</si>
  <si>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</si>
  <si>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</si>
  <si>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</si>
  <si>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</si>
  <si>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</si>
  <si>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</si>
  <si>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</si>
  <si>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</si>
  <si>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</si>
  <si>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</si>
  <si>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</si>
  <si>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</si>
  <si>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</si>
  <si>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</si>
  <si>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</si>
  <si>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</si>
  <si>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</si>
  <si>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</si>
  <si>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</si>
  <si>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</si>
  <si>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</si>
  <si>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</si>
  <si>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</si>
  <si>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</si>
  <si>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</si>
  <si>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</si>
  <si>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</si>
  <si>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</si>
  <si>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</si>
  <si>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</si>
  <si>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</si>
  <si>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</si>
  <si>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</si>
  <si>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</si>
  <si>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</si>
  <si>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</si>
  <si>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</si>
  <si>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</si>
  <si>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</si>
  <si>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</si>
  <si>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</si>
  <si>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</si>
  <si>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</si>
  <si>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</si>
  <si>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</si>
  <si>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</si>
  <si>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</si>
  <si>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</si>
  <si>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</si>
  <si>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</si>
  <si>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</si>
  <si>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</si>
  <si>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</si>
  <si>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</si>
  <si>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</si>
  <si>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</si>
  <si>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</si>
  <si>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</si>
  <si>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</si>
  <si>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</si>
  <si>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</si>
  <si>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</si>
  <si>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</si>
  <si>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</si>
  <si>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</si>
  <si>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</si>
  <si>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</si>
  <si>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</si>
  <si>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</si>
  <si>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</si>
  <si>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</si>
  <si>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</si>
  <si>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</si>
  <si>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</si>
  <si>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</si>
  <si>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</si>
  <si>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</si>
  <si>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</si>
  <si>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</si>
  <si>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</si>
  <si>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</si>
  <si>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</si>
  <si>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</si>
  <si>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</si>
  <si>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</si>
  <si>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</si>
  <si>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</si>
  <si>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</si>
  <si>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</si>
  <si>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</si>
  <si>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</si>
  <si>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</si>
  <si>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</si>
  <si>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</si>
  <si>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</si>
  <si>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</si>
  <si>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</si>
  <si>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</si>
  <si>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</si>
  <si>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</si>
  <si>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</si>
  <si>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</si>
  <si>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</si>
  <si>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</si>
  <si>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</si>
  <si>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</si>
  <si>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</si>
  <si>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</si>
  <si>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</si>
  <si>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</si>
  <si>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</si>
  <si>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</si>
  <si>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</si>
  <si>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</si>
  <si>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</si>
  <si>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</si>
  <si>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</si>
  <si>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</si>
  <si>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</si>
  <si>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</si>
  <si>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</si>
  <si>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</si>
  <si>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</si>
  <si>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</si>
  <si>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</si>
  <si>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</si>
  <si>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</si>
  <si>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</si>
  <si>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</si>
  <si>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</si>
  <si>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</si>
  <si>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</si>
  <si>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</si>
  <si>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</si>
  <si>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</si>
  <si>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</si>
  <si>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</si>
  <si>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</si>
  <si>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</si>
  <si>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</si>
  <si>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</si>
  <si>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</si>
  <si>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</si>
  <si>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</si>
  <si>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</si>
  <si>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</si>
  <si>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</si>
  <si>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</si>
  <si>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</si>
  <si>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</si>
  <si>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</si>
  <si>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</si>
  <si>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</si>
  <si>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</si>
  <si>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</si>
  <si>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</si>
  <si>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</si>
  <si>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</si>
  <si>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</si>
  <si>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</si>
  <si>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</si>
  <si>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</si>
  <si>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</si>
  <si>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</si>
  <si>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</si>
  <si>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</si>
  <si>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</si>
  <si>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</si>
  <si>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</si>
  <si>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</si>
  <si>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</si>
  <si>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</si>
  <si>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</si>
  <si>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</si>
  <si>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</si>
  <si>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</si>
  <si>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</si>
  <si>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</si>
  <si>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</si>
  <si>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</si>
  <si>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</si>
  <si>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</si>
  <si>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</si>
  <si>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</si>
  <si>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</si>
  <si>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</si>
  <si>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</si>
  <si>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</si>
  <si>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</si>
  <si>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</si>
  <si>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</si>
  <si>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</si>
  <si>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</si>
  <si>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</si>
  <si>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</si>
  <si>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</si>
  <si>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</si>
  <si>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</si>
  <si>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</si>
  <si>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</si>
  <si>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</si>
  <si>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</si>
  <si>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</si>
  <si>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</si>
  <si>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</si>
  <si>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</si>
  <si>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</si>
  <si>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</si>
  <si>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</si>
  <si>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</si>
  <si>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</si>
  <si>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</si>
  <si>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</si>
  <si>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</si>
  <si>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</si>
  <si>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</si>
  <si>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</si>
  <si>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</si>
  <si>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</si>
  <si>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</si>
  <si>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</si>
  <si>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</si>
  <si>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</si>
  <si>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</si>
  <si>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</si>
  <si>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</si>
  <si>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</si>
  <si>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</si>
  <si>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</si>
  <si>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</si>
  <si>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</si>
  <si>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</si>
  <si>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</si>
  <si>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</si>
  <si>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</si>
  <si>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</si>
  <si>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</si>
  <si>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</si>
  <si>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</si>
  <si>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</si>
  <si>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</si>
  <si>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</si>
  <si>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</si>
  <si>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</si>
  <si>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</si>
  <si>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</si>
  <si>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</si>
  <si>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</si>
  <si>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</si>
  <si>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</si>
  <si>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</si>
  <si>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</si>
  <si>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</si>
  <si>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</si>
  <si>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</si>
  <si>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</si>
  <si>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</si>
  <si>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</si>
  <si>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</si>
  <si>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</si>
  <si>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</si>
  <si>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</si>
  <si>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</si>
  <si>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</si>
  <si>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</si>
  <si>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</si>
  <si>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</si>
  <si>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</si>
  <si>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</si>
  <si>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</si>
  <si>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</si>
  <si>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</si>
  <si>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</si>
  <si>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</si>
  <si>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</si>
  <si>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</si>
  <si>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</si>
  <si>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</si>
  <si>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</si>
  <si>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</si>
  <si>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</si>
  <si>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</si>
  <si>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</si>
  <si>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</si>
  <si>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</si>
  <si>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</si>
  <si>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</si>
  <si>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</si>
  <si>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</si>
  <si>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</si>
  <si>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</si>
  <si>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</si>
  <si>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</si>
  <si>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</si>
  <si>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</si>
  <si>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</si>
  <si>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</si>
  <si>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</si>
  <si>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</si>
  <si>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</si>
  <si>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</si>
  <si>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</si>
  <si>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</si>
  <si>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</si>
  <si>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</si>
  <si>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</si>
  <si>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</si>
  <si>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</si>
  <si>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</si>
  <si>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</si>
  <si>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</si>
  <si>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</si>
  <si>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</si>
  <si>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</si>
  <si>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</si>
  <si>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</si>
  <si>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</si>
  <si>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</si>
  <si>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</si>
  <si>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</si>
  <si>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</si>
  <si>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</si>
  <si>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</si>
  <si>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</si>
  <si>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</si>
  <si>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</si>
  <si>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</si>
  <si>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</si>
  <si>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</si>
  <si>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</si>
  <si>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</si>
  <si>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</si>
  <si>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</si>
  <si>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</si>
  <si>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</si>
  <si>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</si>
  <si>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</si>
  <si>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</si>
  <si>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</si>
  <si>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</si>
  <si>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</si>
  <si>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</si>
  <si>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</si>
  <si>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</si>
  <si>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</si>
  <si>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</si>
  <si>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</si>
  <si>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</si>
  <si>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</si>
  <si>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</si>
  <si>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</si>
  <si>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</si>
  <si>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</si>
  <si>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</si>
  <si>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</si>
  <si>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</si>
  <si>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</si>
  <si>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</si>
  <si>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</si>
  <si>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</si>
  <si>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</si>
  <si>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</si>
  <si>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</si>
  <si>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</si>
  <si>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</si>
  <si>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</si>
  <si>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</si>
  <si>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</si>
  <si>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</si>
  <si>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</si>
  <si>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</si>
  <si>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</si>
  <si>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</si>
  <si>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</si>
  <si>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</si>
  <si>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</si>
  <si>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</si>
  <si>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</si>
  <si>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</si>
  <si>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</si>
  <si>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</si>
  <si>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</si>
  <si>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</si>
  <si>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</si>
  <si>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</si>
  <si>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</si>
  <si>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</si>
  <si>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</si>
  <si>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</si>
  <si>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</si>
  <si>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</si>
  <si>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</si>
  <si>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</si>
  <si>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</si>
  <si>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</si>
  <si>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</si>
  <si>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</si>
  <si>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</si>
  <si>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</si>
  <si>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</si>
  <si>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</si>
  <si>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</si>
  <si>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</si>
  <si>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</si>
  <si>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</si>
  <si>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</si>
  <si>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</si>
  <si>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</si>
  <si>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</si>
  <si>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</si>
  <si>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</si>
  <si>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</si>
  <si>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</si>
  <si>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</si>
  <si>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</si>
  <si>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</si>
  <si>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</si>
  <si>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</si>
  <si>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</si>
  <si>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</si>
  <si>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</si>
  <si>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</si>
  <si>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</si>
  <si>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</si>
  <si>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</si>
  <si>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</si>
  <si>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</si>
  <si>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</si>
  <si>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</si>
  <si>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</si>
  <si>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</si>
  <si>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</si>
  <si>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</si>
  <si>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</si>
  <si>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</si>
  <si>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</si>
  <si>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</si>
  <si>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</si>
  <si>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</si>
  <si>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</si>
  <si>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</si>
  <si>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</si>
  <si>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</si>
  <si>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</si>
  <si>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</si>
  <si>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</si>
  <si>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</si>
  <si>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</si>
  <si>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</si>
  <si>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</si>
  <si>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</si>
  <si>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</si>
  <si>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</si>
  <si>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</si>
  <si>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</si>
  <si>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</si>
  <si>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</si>
  <si>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</si>
  <si>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</si>
  <si>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</si>
  <si>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</si>
  <si>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</si>
  <si>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</si>
  <si>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</si>
  <si>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</si>
  <si>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</si>
  <si>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</si>
  <si>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</si>
  <si>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</si>
  <si>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</si>
  <si>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</si>
  <si>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</si>
  <si>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</si>
  <si>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</si>
  <si>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</si>
  <si>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</si>
  <si>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</si>
  <si>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</si>
  <si>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</si>
  <si>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</si>
  <si>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</si>
  <si>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</si>
  <si>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</si>
  <si>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</si>
  <si>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</si>
  <si>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</si>
  <si>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</si>
  <si>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</si>
  <si>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</si>
  <si>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</si>
  <si>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</si>
  <si>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</si>
  <si>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</si>
  <si>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</si>
  <si>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</si>
  <si>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</si>
  <si>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</si>
  <si>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</si>
  <si>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</si>
  <si>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</si>
  <si>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</si>
  <si>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</si>
  <si>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</si>
  <si>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</si>
  <si>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</si>
  <si>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</si>
  <si>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</si>
  <si>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</si>
  <si>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</si>
  <si>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</si>
  <si>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</si>
  <si>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</si>
  <si>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</si>
  <si>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</si>
  <si>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</si>
  <si>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</si>
  <si>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</si>
  <si>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</si>
  <si>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</si>
  <si>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</si>
  <si>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</si>
  <si>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</si>
  <si>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</si>
  <si>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</si>
  <si>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</si>
  <si>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</si>
  <si>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</si>
  <si>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</si>
  <si>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</si>
  <si>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</si>
  <si>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</si>
  <si>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</si>
  <si>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</si>
  <si>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</si>
  <si>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</si>
  <si>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</si>
  <si>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</si>
  <si>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</si>
  <si>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</si>
  <si>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</si>
  <si>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</si>
  <si>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</si>
  <si>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</si>
  <si>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</si>
  <si>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</si>
  <si>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</si>
  <si>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</si>
  <si>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</si>
  <si>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</si>
  <si>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</si>
  <si>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</si>
  <si>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</si>
  <si>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</si>
  <si>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</si>
  <si>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</si>
  <si>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</si>
  <si>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</si>
  <si>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</si>
  <si>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</si>
  <si>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</si>
  <si>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</si>
  <si>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</si>
  <si>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</si>
  <si>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</si>
  <si>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</si>
  <si>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</si>
  <si>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</si>
  <si>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</si>
  <si>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</si>
  <si>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</si>
  <si>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</si>
  <si>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</si>
  <si>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</si>
  <si>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</si>
  <si>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</si>
  <si>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</si>
  <si>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</si>
  <si>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</si>
  <si>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</si>
  <si>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</si>
  <si>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</si>
  <si>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</si>
  <si>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</si>
  <si>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</si>
  <si>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</si>
  <si>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</si>
  <si>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</si>
  <si>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</si>
  <si>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</si>
  <si>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</si>
  <si>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</si>
  <si>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</si>
  <si>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</si>
  <si>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</si>
  <si>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</si>
  <si>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</si>
  <si>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</si>
  <si>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</si>
  <si>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</si>
  <si>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</si>
  <si>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</si>
  <si>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</si>
  <si>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</si>
  <si>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</si>
  <si>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</si>
  <si>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</si>
  <si>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</si>
  <si>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</si>
  <si>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</si>
  <si>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</si>
  <si>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</si>
  <si>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</si>
  <si>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</si>
  <si>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</si>
  <si>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</si>
  <si>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</si>
  <si>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</si>
  <si>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</si>
  <si>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</si>
  <si>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</si>
  <si>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</si>
  <si>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</si>
  <si>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</si>
  <si>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</si>
  <si>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</si>
  <si>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</si>
  <si>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</si>
  <si>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</si>
  <si>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</si>
  <si>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</si>
  <si>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</si>
  <si>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</si>
  <si>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</si>
  <si>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</si>
  <si>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</si>
  <si>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</si>
  <si>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</si>
  <si>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</si>
  <si>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</si>
  <si>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</si>
  <si>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</si>
  <si>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</si>
  <si>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</si>
  <si>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</si>
  <si>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</si>
  <si>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</si>
  <si>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</si>
  <si>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</si>
  <si>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</si>
  <si>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</si>
  <si>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</si>
  <si>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</si>
  <si>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</si>
  <si>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</si>
  <si>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</si>
  <si>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</si>
  <si>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</si>
  <si>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</si>
  <si>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</si>
  <si>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</si>
  <si>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</si>
  <si>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</si>
  <si>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</si>
  <si>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</si>
  <si>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</si>
  <si>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</si>
  <si>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</si>
  <si>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</si>
  <si>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</si>
  <si>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</si>
  <si>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</si>
  <si>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</si>
  <si>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</si>
  <si>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</si>
  <si>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</si>
  <si>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</si>
  <si>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</si>
  <si>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</si>
  <si>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</si>
  <si>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</si>
  <si>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</si>
  <si>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</si>
  <si>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</si>
  <si>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</si>
  <si>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</si>
  <si>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</si>
  <si>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</si>
  <si>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</si>
  <si>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</si>
  <si>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</si>
  <si>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</si>
  <si>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</si>
  <si>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</si>
  <si>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</si>
  <si>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</si>
  <si>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</si>
  <si>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</si>
  <si>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</si>
  <si>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</si>
  <si>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</si>
  <si>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</si>
  <si>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</si>
  <si>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</si>
  <si>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</si>
  <si>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</si>
  <si>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</si>
  <si>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</si>
  <si>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</si>
  <si>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</si>
  <si>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</si>
  <si>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</si>
  <si>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</si>
  <si>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</si>
  <si>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</si>
  <si>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</si>
  <si>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</si>
  <si>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</si>
  <si>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</si>
  <si>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</si>
  <si>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</si>
  <si>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</si>
  <si>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</si>
  <si>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</si>
  <si>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</si>
  <si>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</si>
  <si>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</si>
  <si>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</si>
  <si>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</si>
  <si>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</si>
  <si>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</si>
  <si>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</si>
  <si>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</si>
  <si>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</si>
  <si>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</si>
  <si>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</si>
  <si>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</si>
  <si>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</si>
  <si>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</si>
  <si>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</si>
  <si>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</si>
  <si>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</si>
  <si>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</si>
  <si>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</si>
  <si>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</si>
  <si>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</si>
  <si>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</si>
  <si>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</si>
  <si>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</si>
  <si>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</si>
  <si>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</si>
  <si>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</si>
  <si>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</si>
  <si>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</si>
  <si>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</si>
  <si>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</si>
  <si>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</si>
  <si>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</si>
  <si>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</si>
  <si>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</si>
  <si>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</si>
  <si>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</si>
  <si>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</si>
  <si>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</si>
  <si>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</si>
  <si>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</si>
  <si>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</si>
  <si>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</si>
  <si>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</si>
  <si>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</si>
  <si>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</si>
  <si>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</si>
  <si>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</si>
  <si>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</si>
  <si>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</si>
  <si>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</si>
  <si>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</si>
  <si>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</si>
  <si>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</si>
  <si>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</si>
  <si>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</si>
  <si>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</si>
  <si>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</si>
  <si>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</si>
  <si>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</si>
  <si>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</si>
  <si>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</si>
  <si>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</si>
  <si>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</si>
  <si>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</si>
  <si>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</si>
  <si>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</si>
  <si>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</si>
  <si>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</si>
  <si>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</si>
  <si>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</si>
  <si>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</si>
  <si>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</si>
  <si>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</si>
  <si>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</si>
  <si>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</si>
  <si>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</si>
  <si>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</si>
  <si>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</si>
  <si>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</si>
  <si>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</si>
  <si>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</si>
  <si>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</si>
  <si>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</si>
  <si>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</si>
  <si>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</si>
  <si>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</si>
  <si>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</si>
  <si>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</si>
  <si>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</si>
  <si>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</si>
  <si>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</si>
  <si>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</si>
  <si>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</si>
  <si>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</si>
  <si>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</si>
  <si>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</si>
  <si>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</si>
  <si>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</si>
  <si>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</si>
  <si>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</si>
  <si>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</si>
  <si>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</si>
  <si>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</si>
  <si>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</si>
  <si>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</si>
  <si>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</si>
  <si>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</si>
  <si>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</si>
  <si>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</si>
  <si>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</si>
  <si>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</si>
  <si>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</si>
  <si>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</si>
  <si>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</si>
  <si>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</si>
  <si>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</si>
  <si>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</si>
  <si>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</si>
  <si>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</si>
  <si>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</si>
  <si>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</si>
  <si>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</si>
  <si>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</si>
  <si>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</si>
  <si>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</si>
  <si>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</si>
  <si>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</si>
  <si>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</si>
  <si>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</si>
  <si>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</si>
  <si>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</si>
  <si>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</si>
  <si>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</si>
  <si>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</si>
  <si>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</si>
  <si>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</si>
  <si>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</si>
  <si>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</si>
  <si>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</si>
  <si>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</si>
  <si>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</si>
  <si>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</si>
  <si>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</si>
  <si>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</si>
  <si>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</si>
  <si>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</si>
  <si>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</si>
  <si>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</si>
  <si>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</si>
  <si>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</si>
  <si>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</si>
  <si>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</si>
  <si>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</si>
  <si>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</si>
  <si>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</si>
  <si>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</si>
  <si>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</si>
  <si>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</si>
  <si>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</si>
  <si>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</si>
  <si>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</si>
  <si>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</si>
  <si>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</si>
  <si>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</si>
  <si>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</si>
  <si>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</si>
  <si>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</si>
  <si>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</si>
  <si>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</si>
  <si>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</si>
  <si>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</si>
  <si>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</si>
  <si>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</si>
  <si>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</si>
  <si>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</si>
  <si>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</si>
  <si>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</si>
  <si>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</si>
  <si>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</si>
  <si>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</si>
  <si>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</si>
  <si>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</si>
  <si>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</si>
  <si>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</si>
  <si>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</si>
  <si>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</si>
  <si>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</si>
  <si>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</si>
  <si>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</si>
  <si>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</si>
  <si>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</si>
  <si>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</si>
  <si>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</si>
  <si>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</si>
  <si>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</si>
  <si>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</si>
  <si>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</si>
  <si>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</si>
  <si>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</si>
  <si>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</si>
  <si>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</si>
  <si>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</si>
  <si>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</si>
  <si>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</si>
  <si>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</si>
  <si>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</si>
  <si>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</si>
  <si>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</si>
  <si>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</si>
  <si>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</si>
  <si>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</si>
  <si>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</si>
  <si>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</si>
  <si>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</si>
  <si>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</si>
  <si>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</si>
  <si>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</si>
  <si>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</si>
  <si>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</si>
  <si>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</si>
  <si>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</si>
  <si>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</si>
  <si>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</si>
  <si>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</si>
  <si>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</si>
  <si>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</si>
  <si>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</si>
  <si>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</si>
  <si>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</si>
  <si>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</si>
  <si>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</si>
  <si>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</si>
  <si>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</si>
  <si>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</si>
  <si>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</si>
  <si>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</si>
  <si>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</si>
  <si>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</si>
  <si>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</si>
  <si>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</si>
  <si>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</si>
  <si>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</si>
  <si>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</si>
  <si>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</si>
  <si>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</si>
  <si>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</si>
  <si>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</si>
  <si>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</si>
  <si>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</si>
  <si>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</si>
  <si>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</si>
  <si>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</si>
  <si>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</si>
  <si>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</si>
  <si>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</si>
  <si>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</si>
  <si>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</si>
  <si>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</si>
  <si>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</si>
  <si>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</si>
  <si>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</si>
  <si>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</si>
  <si>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</si>
  <si>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</si>
  <si>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</si>
  <si>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</si>
  <si>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</si>
  <si>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</si>
  <si>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</si>
  <si>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</si>
  <si>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</si>
  <si>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</si>
  <si>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</si>
  <si>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</si>
  <si>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</si>
  <si>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</si>
  <si>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</si>
  <si>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</si>
  <si>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</si>
  <si>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</si>
  <si>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</si>
  <si>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</si>
  <si>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</si>
  <si>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</si>
  <si>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</si>
  <si>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</si>
  <si>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</si>
  <si>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</si>
  <si>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</si>
  <si>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</si>
  <si>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</si>
  <si>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</si>
  <si>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</si>
  <si>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</si>
  <si>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</si>
  <si>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</si>
  <si>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</si>
  <si>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</si>
  <si>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</si>
  <si>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</si>
  <si>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</si>
  <si>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</si>
  <si>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</si>
  <si>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</si>
  <si>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</si>
  <si>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</si>
  <si>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</si>
  <si>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</si>
  <si>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</si>
  <si>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</si>
  <si>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</si>
  <si>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</si>
  <si>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</si>
  <si>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</si>
  <si>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</si>
  <si>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</si>
  <si>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</si>
  <si>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</si>
  <si>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</si>
  <si>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</si>
  <si>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</si>
  <si>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</si>
  <si>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</si>
  <si>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</si>
  <si>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</si>
  <si>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</si>
  <si>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</si>
  <si>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</si>
  <si>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</si>
  <si>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</si>
  <si>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</si>
  <si>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</si>
  <si>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</si>
  <si>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</si>
  <si>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</si>
  <si>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</si>
  <si>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</si>
  <si>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</si>
  <si>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</si>
  <si>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</si>
  <si>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</si>
  <si>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</si>
  <si>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</si>
  <si>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</si>
  <si>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</si>
  <si>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</si>
  <si>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</si>
  <si>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</si>
  <si>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</si>
  <si>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</si>
  <si>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</si>
  <si>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</si>
  <si>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</si>
  <si>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</si>
  <si>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</si>
  <si>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</si>
  <si>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</si>
  <si>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</si>
  <si>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</si>
  <si>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</si>
  <si>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</si>
  <si>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</si>
  <si>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</si>
  <si>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</si>
  <si>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</si>
  <si>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</si>
  <si>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</si>
  <si>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</si>
  <si>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</si>
  <si>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</si>
  <si>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</si>
  <si>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</si>
  <si>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</si>
  <si>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</si>
  <si>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</si>
  <si>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</si>
  <si>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</si>
  <si>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</si>
  <si>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</si>
  <si>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</si>
  <si>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</si>
  <si>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</si>
  <si>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</si>
  <si>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</si>
  <si>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</si>
  <si>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</si>
  <si>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</si>
  <si>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</si>
  <si>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</si>
  <si>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</si>
  <si>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</si>
  <si>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</si>
  <si>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</si>
  <si>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</si>
  <si>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</si>
  <si>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</si>
  <si>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</si>
  <si>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</si>
  <si>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</si>
  <si>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</si>
  <si>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</si>
  <si>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</si>
  <si>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</si>
  <si>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</si>
  <si>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</si>
  <si>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</si>
  <si>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</si>
  <si>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</si>
  <si>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</si>
  <si>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</si>
  <si>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</si>
  <si>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</si>
  <si>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</si>
  <si>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</si>
  <si>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</si>
  <si>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</si>
  <si>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</si>
  <si>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</si>
  <si>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</si>
  <si>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</si>
  <si>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</si>
  <si>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</si>
  <si>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</si>
  <si>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</si>
  <si>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</si>
  <si>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</si>
  <si>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</si>
  <si>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</si>
  <si>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</si>
  <si>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</si>
  <si>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</si>
  <si>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</si>
  <si>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</si>
  <si>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</si>
  <si>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</si>
  <si>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</si>
  <si>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</si>
  <si>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</si>
  <si>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</si>
  <si>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</si>
  <si>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</si>
  <si>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</si>
  <si>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</si>
  <si>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</si>
  <si>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</si>
  <si>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</si>
  <si>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</si>
  <si>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</si>
  <si>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</si>
  <si>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</si>
  <si>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</si>
  <si>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</si>
  <si>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</si>
  <si>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</si>
  <si>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</si>
  <si>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</si>
  <si>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</si>
  <si>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</si>
  <si>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</si>
  <si>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</si>
  <si>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</si>
  <si>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</si>
  <si>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</si>
  <si>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</si>
  <si>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</si>
  <si>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</si>
  <si>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</si>
  <si>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</si>
  <si>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</si>
  <si>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</si>
  <si>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</si>
  <si>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</si>
  <si>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</si>
  <si>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</si>
  <si>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</si>
  <si>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</si>
  <si>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</si>
  <si>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</si>
  <si>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</si>
  <si>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</si>
  <si>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</si>
  <si>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</si>
  <si>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</si>
  <si>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</si>
  <si>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</si>
  <si>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</si>
  <si>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</si>
  <si>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</si>
  <si>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</si>
  <si>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</si>
  <si>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</si>
  <si>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</si>
  <si>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</si>
  <si>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</si>
  <si>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</si>
  <si>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</si>
  <si>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</si>
  <si>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</si>
  <si>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</si>
  <si>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</si>
  <si>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</si>
  <si>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</si>
  <si>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</si>
  <si>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</si>
  <si>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</si>
  <si>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</si>
  <si>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</si>
  <si>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</si>
  <si>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</si>
  <si>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</si>
  <si>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</si>
  <si>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</si>
  <si>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</si>
  <si>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</si>
  <si>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</si>
  <si>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</si>
  <si>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</si>
  <si>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</si>
  <si>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</si>
  <si>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</si>
  <si>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</si>
  <si>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</si>
  <si>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</si>
  <si>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</si>
  <si>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</si>
  <si>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</si>
  <si>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</si>
  <si>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</si>
  <si>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</si>
  <si>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</si>
  <si>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</si>
  <si>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</si>
  <si>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</si>
  <si>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</si>
  <si>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</si>
  <si>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</si>
  <si>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</si>
  <si>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</si>
  <si>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</si>
  <si>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</si>
  <si>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</si>
  <si>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</si>
  <si>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</si>
  <si>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</si>
  <si>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</si>
  <si>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</si>
  <si>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</si>
  <si>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</si>
  <si>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</si>
  <si>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</si>
  <si>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</si>
  <si>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</si>
  <si>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</si>
  <si>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</si>
  <si>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</si>
  <si>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</si>
  <si>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</si>
  <si>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</si>
  <si>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</si>
  <si>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</si>
  <si>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</si>
  <si>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</si>
  <si>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</si>
  <si>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</si>
  <si>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</si>
  <si>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</si>
  <si>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</si>
  <si>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</si>
  <si>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</si>
  <si>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</si>
  <si>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</si>
  <si>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</si>
  <si>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</si>
  <si>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</si>
  <si>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</si>
  <si>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</si>
  <si>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</si>
  <si>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</si>
  <si>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</si>
  <si>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</si>
  <si>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</si>
  <si>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</si>
  <si>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</si>
  <si>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</si>
  <si>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</si>
  <si>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</si>
  <si>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</si>
  <si>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</si>
  <si>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</si>
  <si>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</si>
  <si>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</si>
  <si>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</si>
  <si>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</si>
  <si>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</si>
  <si>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</si>
  <si>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</si>
  <si>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</si>
  <si>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</si>
  <si>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</si>
  <si>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</si>
  <si>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</si>
  <si>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</si>
  <si>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</si>
  <si>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</si>
  <si>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</si>
  <si>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</si>
  <si>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</si>
  <si>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</si>
  <si>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</si>
  <si>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</si>
  <si>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</si>
  <si>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</si>
  <si>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</si>
  <si>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</si>
  <si>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</si>
  <si>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</si>
  <si>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</si>
  <si>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</si>
  <si>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</si>
  <si>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</si>
  <si>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</si>
  <si>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</si>
  <si>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</si>
  <si>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</si>
  <si>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</si>
  <si>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</si>
  <si>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</si>
  <si>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</si>
  <si>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</si>
  <si>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</si>
  <si>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</si>
  <si>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</si>
  <si>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</si>
  <si>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</si>
  <si>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</si>
  <si>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</si>
  <si>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</si>
  <si>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</si>
  <si>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</si>
  <si>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</si>
  <si>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</si>
  <si>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</si>
  <si>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</si>
  <si>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</si>
  <si>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</si>
  <si>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</si>
  <si>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</si>
  <si>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</si>
  <si>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</si>
  <si>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</si>
  <si>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</si>
  <si>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</si>
  <si>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</si>
  <si>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</si>
  <si>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</si>
  <si>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</si>
  <si>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</si>
  <si>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</si>
  <si>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</si>
  <si>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</si>
  <si>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</si>
  <si>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</si>
  <si>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</si>
  <si>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</si>
  <si>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</si>
  <si>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</si>
  <si>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</si>
  <si>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</si>
  <si>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</si>
  <si>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</si>
  <si>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</si>
  <si>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</si>
  <si>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</si>
  <si>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</si>
  <si>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</si>
  <si>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</si>
  <si>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</si>
  <si>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</si>
  <si>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</si>
  <si>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</si>
  <si>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</si>
  <si>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</si>
  <si>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</si>
  <si>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</si>
  <si>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</si>
  <si>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</si>
  <si>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</si>
  <si>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</si>
  <si>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</si>
  <si>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</si>
  <si>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</si>
  <si>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</si>
  <si>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</si>
  <si>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</si>
  <si>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</si>
  <si>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</si>
  <si>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</si>
  <si>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</si>
  <si>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</si>
  <si>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</si>
  <si>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</si>
  <si>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</si>
  <si>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</si>
  <si>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</si>
  <si>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</si>
  <si>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</si>
  <si>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</si>
  <si>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</si>
  <si>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</si>
  <si>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</si>
  <si>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</si>
  <si>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</si>
  <si>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</si>
  <si>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</si>
  <si>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</si>
  <si>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</si>
  <si>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</si>
  <si>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</si>
  <si>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</si>
  <si>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</si>
  <si>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</si>
  <si>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</si>
  <si>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</si>
  <si>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</si>
  <si>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</si>
  <si>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</si>
  <si>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</si>
  <si>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</si>
  <si>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</si>
  <si>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</si>
  <si>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</si>
  <si>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</si>
  <si>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</si>
  <si>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</si>
  <si>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</si>
  <si>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</si>
  <si>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</si>
  <si>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</si>
  <si>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</si>
  <si>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</si>
  <si>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</si>
  <si>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</si>
  <si>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</si>
  <si>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</si>
  <si>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</si>
  <si>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</si>
  <si>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</si>
  <si>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</si>
  <si>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</si>
  <si>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</si>
  <si>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</si>
  <si>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</si>
  <si>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</si>
  <si>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</si>
  <si>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</si>
  <si>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</si>
  <si>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</si>
  <si>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</si>
  <si>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</si>
  <si>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</si>
  <si>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</si>
  <si>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</si>
  <si>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</si>
  <si>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</si>
  <si>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</si>
  <si>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</si>
  <si>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</si>
  <si>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</si>
  <si>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</si>
  <si>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</si>
  <si>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</si>
  <si>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</si>
  <si>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</si>
  <si>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</si>
  <si>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</si>
  <si>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</si>
  <si>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</si>
  <si>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</si>
  <si>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</si>
  <si>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</si>
  <si>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</si>
  <si>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</si>
  <si>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</si>
  <si>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</si>
  <si>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</si>
  <si>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</si>
  <si>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</si>
  <si>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</si>
  <si>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</si>
  <si>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</si>
  <si>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</si>
  <si>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</si>
  <si>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</si>
  <si>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</si>
  <si>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</si>
  <si>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</si>
  <si>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</si>
  <si>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</si>
  <si>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</si>
  <si>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</si>
  <si>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</si>
  <si>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</si>
  <si>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</si>
  <si>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</si>
  <si>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</si>
  <si>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</si>
  <si>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</si>
  <si>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</si>
  <si>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</si>
  <si>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</si>
  <si>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</si>
  <si>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</si>
  <si>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</si>
  <si>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</si>
  <si>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</si>
  <si>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</si>
  <si>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</si>
  <si>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</si>
  <si>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</si>
  <si>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</si>
  <si>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</si>
  <si>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</si>
  <si>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</si>
  <si>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</si>
  <si>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</si>
  <si>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</si>
  <si>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</si>
  <si>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</si>
  <si>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</si>
  <si>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</si>
  <si>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</si>
  <si>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</si>
  <si>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</si>
  <si>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</si>
  <si>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</si>
  <si>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</si>
  <si>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</si>
  <si>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</si>
  <si>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</si>
  <si>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</si>
  <si>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</si>
  <si>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</si>
  <si>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</si>
  <si>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</si>
  <si>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</si>
  <si>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</si>
  <si>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</si>
  <si>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</si>
  <si>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</si>
  <si>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</si>
  <si>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</si>
  <si>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</si>
  <si>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</si>
  <si>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</si>
  <si>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</si>
  <si>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</si>
  <si>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</si>
  <si>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</si>
  <si>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</si>
  <si>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</si>
  <si>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</si>
  <si>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</si>
  <si>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</si>
  <si>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</si>
  <si>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</si>
  <si>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</si>
  <si>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</si>
  <si>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</si>
  <si>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</si>
  <si>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</si>
  <si>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</si>
  <si>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</si>
  <si>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</si>
  <si>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</si>
  <si>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</si>
  <si>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</si>
  <si>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</si>
  <si>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</si>
  <si>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</si>
  <si>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</si>
  <si>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</si>
  <si>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</si>
  <si>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</si>
  <si>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</si>
  <si>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</si>
  <si>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</si>
  <si>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</si>
  <si>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</si>
  <si>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</si>
  <si>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</si>
  <si>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</si>
  <si>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</si>
  <si>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</si>
  <si>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</si>
  <si>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</si>
  <si>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</si>
  <si>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</si>
  <si>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</si>
  <si>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</si>
  <si>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</si>
  <si>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</si>
  <si>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</si>
  <si>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</si>
  <si>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</si>
  <si>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</si>
  <si>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</si>
  <si>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</si>
  <si>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</si>
  <si>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</si>
  <si>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</si>
  <si>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</si>
  <si>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</si>
  <si>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</si>
  <si>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</si>
  <si>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</si>
  <si>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</si>
  <si>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</si>
  <si>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</si>
  <si>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</si>
  <si>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</si>
  <si>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</si>
  <si>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</si>
  <si>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</si>
  <si>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</si>
  <si>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</si>
  <si>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</si>
  <si>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</si>
  <si>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</si>
  <si>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</si>
  <si>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</si>
  <si>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</si>
  <si>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</si>
  <si>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</si>
  <si>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</si>
  <si>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</si>
  <si>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</si>
  <si>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</si>
  <si>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</si>
  <si>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</si>
  <si>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</si>
  <si>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</si>
  <si>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</si>
  <si>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</si>
  <si>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</si>
  <si>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</si>
  <si>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</si>
  <si>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</si>
  <si>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</si>
  <si>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</si>
  <si>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</si>
  <si>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</si>
  <si>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</si>
  <si>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</si>
  <si>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</si>
  <si>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</si>
  <si>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</si>
  <si>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</si>
  <si>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</si>
  <si>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</si>
  <si>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</si>
  <si>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</si>
  <si>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</si>
  <si>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</si>
  <si>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</si>
  <si>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</si>
  <si>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</si>
  <si>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</si>
  <si>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</si>
  <si>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</si>
  <si>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</si>
  <si>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</si>
  <si>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</si>
  <si>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</si>
  <si>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</si>
  <si>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</si>
  <si>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</si>
  <si>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</si>
  <si>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</si>
  <si>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</si>
  <si>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</si>
  <si>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</si>
  <si>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</si>
  <si>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</si>
  <si>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</si>
  <si>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</si>
  <si>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</si>
  <si>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</si>
  <si>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</si>
  <si>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</si>
  <si>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</si>
  <si>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</si>
  <si>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</si>
  <si>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</si>
  <si>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</si>
  <si>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</si>
  <si>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</si>
  <si>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</si>
  <si>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</si>
  <si>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</si>
  <si>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</si>
  <si>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</si>
  <si>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</si>
  <si>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</si>
  <si>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</si>
  <si>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</si>
  <si>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</si>
  <si>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</si>
  <si>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</si>
  <si>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</si>
  <si>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</si>
  <si>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</si>
  <si>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</si>
  <si>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</si>
  <si>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</si>
  <si>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</si>
  <si>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</si>
  <si>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</si>
  <si>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</si>
  <si>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</si>
  <si>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</si>
  <si>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</si>
  <si>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</si>
  <si>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</si>
  <si>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</si>
  <si>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</si>
  <si>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</si>
  <si>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</si>
  <si>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</si>
  <si>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</si>
  <si>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</si>
  <si>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</si>
  <si>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</si>
  <si>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</si>
  <si>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</si>
  <si>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</si>
  <si>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</si>
  <si>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</si>
  <si>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</si>
  <si>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</si>
  <si>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</si>
  <si>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</si>
  <si>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</si>
  <si>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</si>
  <si>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</si>
  <si>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</si>
  <si>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</si>
  <si>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</si>
  <si>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</si>
  <si>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</si>
  <si>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</si>
  <si>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</si>
  <si>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</si>
  <si>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</si>
  <si>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</si>
  <si>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</si>
  <si>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</si>
  <si>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</si>
  <si>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</si>
  <si>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</si>
  <si>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</si>
  <si>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</si>
  <si>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</si>
  <si>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</si>
  <si>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</si>
  <si>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</si>
  <si>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</si>
  <si>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</si>
  <si>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</si>
  <si>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</si>
  <si>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</si>
  <si>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</si>
  <si>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</si>
  <si>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</si>
  <si>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</si>
  <si>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</si>
  <si>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</si>
  <si>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</si>
  <si>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</si>
  <si>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</si>
  <si>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</si>
  <si>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</si>
  <si>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</si>
  <si>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</si>
  <si>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</si>
  <si>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</si>
  <si>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</si>
  <si>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</si>
  <si>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</si>
  <si>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</si>
  <si>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</si>
  <si>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</si>
  <si>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</si>
  <si>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</si>
  <si>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</si>
  <si>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</si>
  <si>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</si>
  <si>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</si>
  <si>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</si>
  <si>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</si>
  <si>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</si>
  <si>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</si>
  <si>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</si>
  <si>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</si>
  <si>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</si>
  <si>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</si>
  <si>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</si>
  <si>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</si>
  <si>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</si>
  <si>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</si>
  <si>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</si>
  <si>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</si>
  <si>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</si>
  <si>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</si>
  <si>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</si>
  <si>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</si>
  <si>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</si>
  <si>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</si>
  <si>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</si>
  <si>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</si>
  <si>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</si>
  <si>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</si>
  <si>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</si>
  <si>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</si>
  <si>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</si>
  <si>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</si>
  <si>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</si>
  <si>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</si>
  <si>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</si>
  <si>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</si>
  <si>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</si>
  <si>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</si>
  <si>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</si>
  <si>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</si>
  <si>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</si>
  <si>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</si>
  <si>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</si>
  <si>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</si>
  <si>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</si>
  <si>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</si>
  <si>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</si>
  <si>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</si>
  <si>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</si>
  <si>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</si>
  <si>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</si>
  <si>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</si>
  <si>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</si>
  <si>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</si>
  <si>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</si>
  <si>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</si>
  <si>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</si>
  <si>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</si>
  <si>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</si>
  <si>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</si>
  <si>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</si>
  <si>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</si>
  <si>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</si>
  <si>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</si>
  <si>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</si>
  <si>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</si>
  <si>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</si>
  <si>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</si>
  <si>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</si>
  <si>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</si>
  <si>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</si>
  <si>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</si>
  <si>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</si>
  <si>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</si>
  <si>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</si>
  <si>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</si>
  <si>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</si>
  <si>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</si>
  <si>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</si>
  <si>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</si>
  <si>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</si>
  <si>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</si>
  <si>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</si>
  <si>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</si>
  <si>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</si>
  <si>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</si>
  <si>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</si>
  <si>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</si>
  <si>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</si>
  <si>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</si>
  <si>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</si>
  <si>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</si>
  <si>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</si>
  <si>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</si>
  <si>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</si>
  <si>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</si>
  <si>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</si>
  <si>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</si>
  <si>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</si>
  <si>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</si>
  <si>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</si>
  <si>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</si>
  <si>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</si>
  <si>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</si>
  <si>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</si>
  <si>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</si>
  <si>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</si>
  <si>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</si>
  <si>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</si>
  <si>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</si>
  <si>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</si>
  <si>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</si>
  <si>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</si>
  <si>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</si>
  <si>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</si>
  <si>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</si>
  <si>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</si>
  <si>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</si>
  <si>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</si>
  <si>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</si>
  <si>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</si>
  <si>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</si>
  <si>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</si>
  <si>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</si>
  <si>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</si>
  <si>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</si>
  <si>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</si>
  <si>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</si>
  <si>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</si>
  <si>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</si>
  <si>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</si>
  <si>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</si>
  <si>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</si>
  <si>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</si>
  <si>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</si>
  <si>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</si>
  <si>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</si>
  <si>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</si>
  <si>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</si>
  <si>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</si>
  <si>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</si>
  <si>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</si>
  <si>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</si>
  <si>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</si>
  <si>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</si>
  <si>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</si>
  <si>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</si>
  <si>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</si>
  <si>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</si>
  <si>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</si>
  <si>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</si>
  <si>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</si>
  <si>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</si>
  <si>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</si>
  <si>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</si>
  <si>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</si>
  <si>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</si>
  <si>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</si>
  <si>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</si>
  <si>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</si>
  <si>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</si>
  <si>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</si>
  <si>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</si>
  <si>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</si>
  <si>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</si>
  <si>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</si>
  <si>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</si>
  <si>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</si>
  <si>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</si>
  <si>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</si>
  <si>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</si>
  <si>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</si>
  <si>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</si>
  <si>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</si>
  <si>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</si>
  <si>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</si>
  <si>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</si>
  <si>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</si>
  <si>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</si>
  <si>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</si>
  <si>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</si>
  <si>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</si>
  <si>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</si>
  <si>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</si>
  <si>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</si>
  <si>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</si>
  <si>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</si>
  <si>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</si>
  <si>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</si>
  <si>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</si>
  <si>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</si>
  <si>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</si>
  <si>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</si>
  <si>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</si>
  <si>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</si>
  <si>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</si>
  <si>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</si>
  <si>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</si>
  <si>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</si>
  <si>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</si>
  <si>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</si>
  <si>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</si>
  <si>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</si>
  <si>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</si>
  <si>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</si>
  <si>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</si>
  <si>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</si>
  <si>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</si>
  <si>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</si>
  <si>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</si>
  <si>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</si>
  <si>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</si>
  <si>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</si>
  <si>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</si>
  <si>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</si>
  <si>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</si>
  <si>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</si>
  <si>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</si>
  <si>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</si>
  <si>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</si>
  <si>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</si>
  <si>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</si>
  <si>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</si>
  <si>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</si>
  <si>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</si>
  <si>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</si>
  <si>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</si>
  <si>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</si>
  <si>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</si>
  <si>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</si>
  <si>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</si>
  <si>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</si>
  <si>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</si>
  <si>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</si>
  <si>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</si>
  <si>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</si>
  <si>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</si>
  <si>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</si>
  <si>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</si>
  <si>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</si>
  <si>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</si>
  <si>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</si>
  <si>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</si>
  <si>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</si>
  <si>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</si>
  <si>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</si>
  <si>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</si>
  <si>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</si>
  <si>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</si>
  <si>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</si>
  <si>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</si>
  <si>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</si>
  <si>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</si>
  <si>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</si>
  <si>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</si>
  <si>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</si>
  <si>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</si>
  <si>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</si>
  <si>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</si>
  <si>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</si>
  <si>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</si>
  <si>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</si>
  <si>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</si>
  <si>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</si>
  <si>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</si>
  <si>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</si>
  <si>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</si>
  <si>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</si>
  <si>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</si>
  <si>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</si>
  <si>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</si>
  <si>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</si>
  <si>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</si>
  <si>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</si>
  <si>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</si>
  <si>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</si>
  <si>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</si>
  <si>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</si>
  <si>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</si>
  <si>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</si>
  <si>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</si>
  <si>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</si>
  <si>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</si>
  <si>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</si>
  <si>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</si>
  <si>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</si>
  <si>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</si>
  <si>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</si>
  <si>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</si>
  <si>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</si>
  <si>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</si>
  <si>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</si>
  <si>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</si>
  <si>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</si>
  <si>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</si>
  <si>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</si>
  <si>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</si>
  <si>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</si>
  <si>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</si>
  <si>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</si>
  <si>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</si>
  <si>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</si>
  <si>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</si>
  <si>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</si>
  <si>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</si>
  <si>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</si>
  <si>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</si>
  <si>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</si>
  <si>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</si>
  <si>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</si>
  <si>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</si>
  <si>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</si>
  <si>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</si>
  <si>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</si>
  <si>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</si>
  <si>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</si>
  <si>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</si>
  <si>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</si>
  <si>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</si>
  <si>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</si>
  <si>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</si>
  <si>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</si>
  <si>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</si>
  <si>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</si>
  <si>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</si>
  <si>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</si>
  <si>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</si>
  <si>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</si>
  <si>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</si>
  <si>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</si>
  <si>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</si>
  <si>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</si>
  <si>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</si>
  <si>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</si>
  <si>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</si>
  <si>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</si>
  <si>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</si>
  <si>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</si>
  <si>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</si>
  <si>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</si>
  <si>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</si>
  <si>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</si>
  <si>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</si>
  <si>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</si>
  <si>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</si>
  <si>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</si>
  <si>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</si>
  <si>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</si>
  <si>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</si>
  <si>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</si>
  <si>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</si>
  <si>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</si>
  <si>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</si>
  <si>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</si>
  <si>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</si>
  <si>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</si>
  <si>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</si>
  <si>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</si>
  <si>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</si>
  <si>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</si>
  <si>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</si>
  <si>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</si>
  <si>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</si>
  <si>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</si>
  <si>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</si>
  <si>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</si>
  <si>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</si>
  <si>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</si>
  <si>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</si>
  <si>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</si>
  <si>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</si>
  <si>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</si>
  <si>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</si>
  <si>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</si>
  <si>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</si>
  <si>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</si>
  <si>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</si>
  <si>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</si>
  <si>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</si>
  <si>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</si>
  <si>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</si>
  <si>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</si>
  <si>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</si>
  <si>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</si>
  <si>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</si>
  <si>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</si>
  <si>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</si>
  <si>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</si>
  <si>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</si>
  <si>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</si>
  <si>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</si>
  <si>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</si>
  <si>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</si>
  <si>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</si>
  <si>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</si>
  <si>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</si>
  <si>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</si>
  <si>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</si>
  <si>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</si>
  <si>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</si>
  <si>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</si>
  <si>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</si>
  <si>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</si>
  <si>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</si>
  <si>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</si>
  <si>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</si>
  <si>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</si>
  <si>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</si>
  <si>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</si>
  <si>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</si>
  <si>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</si>
  <si>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</si>
  <si>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</si>
  <si>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</si>
  <si>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</si>
  <si>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</si>
  <si>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</si>
  <si>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</si>
  <si>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</si>
  <si>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</si>
  <si>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</si>
  <si>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</si>
  <si>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</si>
  <si>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</si>
  <si>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</si>
  <si>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</si>
  <si>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</si>
  <si>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</si>
  <si>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</si>
  <si>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</si>
  <si>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</si>
  <si>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</si>
  <si>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</si>
  <si>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</si>
  <si>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</si>
  <si>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</si>
  <si>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</si>
  <si>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</si>
  <si>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</si>
  <si>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</si>
  <si>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</si>
  <si>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</si>
  <si>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</si>
  <si>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</si>
  <si>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</si>
  <si>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</si>
  <si>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</si>
  <si>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</si>
  <si>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</si>
  <si>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</si>
  <si>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</si>
  <si>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</si>
  <si>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</si>
  <si>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</si>
  <si>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</si>
  <si>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</si>
  <si>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</si>
  <si>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</si>
  <si>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</si>
  <si>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</si>
  <si>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</si>
  <si>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</si>
  <si>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</si>
  <si>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</si>
  <si>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</si>
  <si>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</si>
  <si>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</si>
  <si>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</si>
  <si>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</si>
  <si>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</si>
  <si>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</si>
  <si>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</si>
  <si>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</si>
  <si>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</si>
  <si>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</si>
  <si>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</si>
  <si>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</si>
  <si>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</si>
  <si>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</si>
  <si>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</si>
  <si>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</si>
  <si>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</si>
  <si>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</si>
  <si>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</si>
  <si>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</si>
  <si>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</si>
  <si>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</si>
  <si>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</si>
  <si>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</si>
  <si>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</si>
  <si>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</si>
  <si>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</si>
  <si>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</si>
  <si>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</si>
  <si>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</si>
  <si>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</si>
  <si>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</si>
  <si>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</si>
  <si>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</si>
  <si>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</si>
  <si>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</si>
  <si>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</si>
  <si>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</si>
  <si>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</si>
  <si>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</si>
  <si>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</si>
  <si>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</si>
  <si>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</si>
  <si>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</si>
  <si>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</si>
  <si>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</si>
  <si>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</si>
  <si>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</si>
  <si>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</si>
  <si>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</si>
  <si>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</si>
  <si>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</si>
  <si>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</si>
  <si>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</si>
  <si>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</si>
  <si>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</si>
  <si>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</si>
  <si>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</si>
  <si>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</si>
  <si>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</si>
  <si>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</si>
  <si>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</si>
  <si>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</si>
  <si>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</si>
  <si>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</si>
  <si>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</si>
  <si>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</si>
  <si>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</si>
  <si>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</si>
  <si>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</si>
  <si>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</si>
  <si>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</si>
  <si>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</si>
  <si>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</si>
  <si>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</si>
  <si>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</si>
  <si>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</si>
  <si>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</si>
  <si>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</si>
  <si>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</si>
  <si>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</si>
  <si>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</si>
  <si>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</si>
  <si>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</si>
  <si>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</si>
  <si>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</si>
  <si>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</si>
  <si>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</si>
  <si>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</si>
  <si>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</si>
  <si>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</si>
  <si>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</si>
  <si>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</si>
  <si>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</si>
  <si>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</si>
  <si>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</si>
  <si>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</si>
  <si>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</si>
  <si>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</si>
  <si>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</si>
  <si>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</si>
  <si>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</si>
  <si>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</si>
  <si>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</si>
  <si>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</si>
  <si>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</si>
  <si>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</si>
  <si>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</si>
  <si>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</si>
  <si>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</si>
  <si>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</si>
  <si>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</si>
  <si>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</si>
  <si>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</si>
  <si>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</si>
  <si>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</si>
  <si>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</si>
  <si>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</si>
  <si>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</si>
  <si>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</si>
  <si>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</si>
  <si>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</si>
  <si>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</si>
  <si>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</si>
  <si>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</si>
  <si>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</si>
  <si>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</si>
  <si>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</si>
  <si>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</si>
  <si>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</si>
  <si>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</si>
  <si>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</si>
  <si>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</si>
  <si>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</si>
  <si>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</si>
  <si>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</si>
  <si>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</si>
  <si>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</si>
  <si>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</si>
  <si>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</si>
  <si>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</si>
  <si>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</si>
  <si>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</si>
  <si>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</si>
  <si>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</si>
  <si>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</si>
  <si>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</si>
  <si>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</si>
  <si>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</si>
  <si>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</si>
  <si>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</si>
  <si>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</si>
  <si>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</si>
  <si>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</si>
  <si>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</si>
  <si>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</si>
  <si>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</si>
  <si>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</si>
  <si>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</si>
  <si>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</si>
  <si>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</si>
  <si>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</si>
  <si>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</si>
  <si>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</si>
  <si>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</si>
  <si>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</si>
  <si>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</si>
  <si>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</si>
  <si>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</si>
  <si>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</si>
  <si>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</si>
  <si>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</si>
  <si>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</si>
  <si>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</si>
  <si>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</si>
  <si>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</si>
  <si>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</si>
  <si>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</si>
  <si>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</si>
  <si>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</si>
  <si>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</si>
  <si>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</si>
  <si>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</si>
  <si>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</si>
  <si>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</si>
  <si>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</si>
  <si>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</si>
  <si>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</si>
  <si>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</si>
  <si>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</si>
  <si>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</si>
  <si>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</si>
  <si>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</si>
  <si>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</si>
  <si>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</si>
  <si>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</si>
  <si>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</si>
  <si>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</si>
  <si>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</si>
  <si>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</si>
  <si>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</si>
  <si>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</si>
  <si>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</si>
  <si>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</si>
  <si>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</si>
  <si>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</si>
  <si>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</si>
  <si>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</si>
  <si>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</si>
  <si>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</si>
  <si>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</si>
  <si>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</si>
  <si>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</si>
  <si>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</si>
  <si>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</si>
  <si>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</si>
  <si>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</si>
  <si>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</si>
  <si>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</si>
  <si>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</si>
  <si>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</si>
  <si>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</si>
  <si>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</si>
  <si>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</si>
  <si>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</si>
  <si>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</si>
  <si>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</si>
  <si>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</si>
  <si>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</si>
  <si>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</si>
  <si>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</si>
  <si>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</si>
  <si>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</si>
  <si>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</si>
  <si>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</si>
  <si>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</si>
  <si>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</si>
  <si>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</si>
  <si>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</si>
  <si>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</si>
  <si>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</si>
  <si>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</si>
  <si>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</si>
  <si>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</si>
  <si>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</si>
  <si>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</si>
  <si>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</si>
  <si>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</si>
  <si>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</si>
  <si>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</si>
  <si>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</si>
  <si>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</si>
  <si>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</si>
  <si>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</si>
  <si>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</si>
  <si>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</si>
  <si>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</si>
  <si>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</si>
  <si>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</si>
  <si>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</si>
  <si>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</si>
  <si>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</si>
  <si>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</si>
  <si>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</si>
  <si>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</si>
  <si>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</si>
  <si>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</si>
  <si>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</si>
  <si>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</si>
  <si>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</si>
  <si>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</si>
  <si>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</si>
  <si>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</si>
  <si>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</si>
  <si>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</si>
  <si>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</si>
  <si>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</si>
  <si>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</si>
  <si>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</si>
  <si>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</si>
  <si>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</si>
  <si>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</si>
  <si>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</si>
  <si>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</si>
  <si>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</si>
  <si>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</si>
  <si>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</si>
  <si>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</si>
  <si>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</si>
  <si>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</si>
  <si>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</si>
  <si>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</si>
  <si>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</si>
  <si>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</si>
  <si>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</si>
  <si>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</si>
  <si>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</si>
  <si>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</si>
  <si>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</si>
  <si>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</si>
  <si>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</si>
  <si>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</si>
  <si>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</si>
  <si>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</si>
  <si>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</si>
  <si>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</si>
  <si>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</si>
  <si>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</si>
  <si>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</si>
  <si>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</si>
  <si>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</si>
  <si>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</si>
  <si>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</si>
  <si>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</si>
  <si>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</si>
  <si>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</si>
  <si>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</si>
  <si>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</si>
  <si>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</si>
  <si>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</si>
  <si>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</si>
  <si>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</si>
  <si>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</si>
  <si>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</si>
  <si>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</si>
  <si>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</si>
  <si>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</si>
  <si>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</si>
  <si>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</si>
  <si>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</si>
  <si>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</si>
  <si>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</si>
  <si>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</si>
  <si>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</si>
  <si>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</si>
  <si>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</si>
  <si>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</si>
  <si>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</si>
  <si>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</si>
  <si>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</si>
  <si>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</si>
  <si>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</si>
  <si>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</si>
  <si>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</si>
  <si>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</si>
  <si>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</si>
  <si>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</si>
  <si>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</si>
  <si>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</si>
  <si>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</si>
  <si>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</si>
  <si>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</si>
  <si>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</si>
  <si>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</si>
  <si>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</si>
  <si>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</si>
  <si>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</si>
  <si>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</si>
  <si>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</si>
  <si>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</si>
  <si>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</si>
  <si>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</si>
  <si>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</si>
  <si>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</si>
  <si>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</si>
  <si>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</si>
  <si>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</si>
  <si>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</si>
  <si>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</si>
  <si>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</si>
  <si>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</si>
  <si>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</si>
  <si>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</si>
  <si>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</si>
  <si>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</si>
  <si>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</si>
  <si>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</si>
  <si>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</si>
  <si>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</si>
  <si>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</si>
  <si>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</si>
  <si>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</si>
  <si>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</si>
  <si>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</si>
  <si>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</si>
  <si>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</si>
  <si>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</si>
  <si>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</si>
  <si>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</si>
  <si>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</si>
  <si>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</si>
  <si>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</si>
  <si>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</si>
  <si>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</si>
  <si>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</si>
  <si>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</si>
  <si>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</si>
  <si>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</si>
  <si>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</si>
  <si>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</si>
  <si>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</si>
  <si>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</si>
  <si>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</si>
  <si>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</si>
  <si>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</si>
  <si>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</si>
  <si>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</si>
  <si>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</si>
  <si>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</si>
  <si>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</si>
  <si>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</si>
  <si>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</si>
  <si>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</si>
  <si>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</si>
  <si>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</si>
  <si>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</si>
  <si>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</si>
  <si>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</si>
  <si>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</si>
  <si>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</si>
  <si>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</si>
  <si>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</si>
  <si>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</si>
  <si>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</si>
  <si>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</si>
  <si>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</si>
  <si>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</si>
  <si>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</si>
  <si>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</si>
  <si>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</si>
  <si>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</si>
  <si>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</si>
  <si>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</si>
  <si>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</si>
  <si>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</si>
  <si>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</si>
  <si>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</si>
  <si>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</si>
  <si>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</si>
  <si>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</si>
  <si>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</si>
  <si>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</si>
  <si>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</si>
  <si>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</si>
  <si>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</si>
  <si>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</si>
  <si>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</si>
  <si>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</si>
  <si>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</si>
  <si>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</si>
  <si>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</si>
  <si>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</si>
  <si>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</si>
  <si>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</si>
  <si>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</si>
  <si>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</si>
  <si>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</si>
  <si>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</si>
  <si>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</si>
  <si>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</si>
  <si>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</si>
  <si>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</si>
  <si>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</si>
  <si>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</si>
  <si>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</si>
  <si>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</si>
  <si>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</si>
  <si>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</si>
  <si>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</si>
  <si>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</si>
  <si>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</si>
  <si>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</si>
  <si>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</si>
  <si>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</si>
  <si>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</si>
  <si>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</si>
  <si>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</si>
  <si>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</si>
  <si>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</si>
  <si>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</si>
  <si>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</si>
  <si>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</si>
  <si>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</si>
  <si>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</si>
  <si>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</si>
  <si>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</si>
  <si>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</si>
  <si>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</si>
  <si>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</si>
  <si>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</si>
  <si>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</si>
  <si>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</si>
  <si>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</si>
  <si>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</si>
  <si>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</si>
  <si>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</si>
  <si>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</si>
  <si>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</si>
  <si>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</si>
  <si>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</si>
  <si>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</si>
  <si>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</si>
  <si>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</si>
  <si>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</si>
  <si>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</si>
  <si>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</si>
  <si>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</si>
  <si>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</si>
  <si>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</si>
  <si>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</si>
  <si>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</si>
  <si>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</si>
  <si>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</si>
  <si>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</si>
  <si>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</si>
  <si>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</si>
  <si>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</si>
  <si>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</si>
  <si>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</si>
  <si>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</si>
  <si>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</si>
  <si>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</si>
  <si>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</si>
  <si>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</si>
  <si>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</si>
  <si>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</si>
  <si>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</si>
  <si>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</si>
  <si>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</si>
  <si>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</si>
  <si>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</si>
  <si>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</si>
  <si>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</si>
  <si>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</si>
  <si>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</si>
  <si>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</si>
  <si>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</si>
  <si>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</si>
  <si>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</si>
  <si>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</si>
  <si>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</si>
  <si>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</si>
  <si>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</si>
  <si>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</si>
  <si>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</si>
  <si>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</si>
  <si>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</si>
  <si>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</si>
  <si>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</si>
  <si>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</si>
  <si>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</si>
  <si>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</si>
  <si>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</si>
  <si>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</si>
  <si>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</si>
  <si>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</si>
  <si>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</si>
  <si>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</si>
  <si>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</si>
  <si>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</si>
  <si>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</si>
  <si>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</si>
  <si>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</si>
  <si>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</si>
  <si>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</si>
  <si>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</si>
  <si>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</si>
  <si>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</si>
  <si>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</si>
  <si>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</si>
  <si>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</si>
  <si>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</si>
  <si>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</si>
  <si>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</si>
  <si>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</si>
  <si>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</si>
  <si>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</si>
  <si>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</si>
  <si>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</si>
  <si>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</si>
  <si>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</si>
  <si>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</si>
  <si>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</si>
  <si>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</si>
  <si>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</si>
  <si>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</si>
  <si>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</si>
  <si>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</si>
  <si>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</si>
  <si>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</si>
  <si>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</si>
  <si>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</si>
  <si>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</si>
  <si>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</si>
  <si>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</si>
  <si>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</si>
  <si>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</si>
  <si>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</si>
  <si>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</si>
  <si>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</si>
  <si>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</si>
  <si>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</si>
  <si>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</si>
  <si>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</si>
  <si>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</si>
  <si>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</si>
  <si>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</si>
  <si>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</si>
  <si>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</si>
  <si>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</si>
  <si>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</si>
  <si>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</si>
  <si>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</si>
  <si>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</si>
  <si>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</si>
  <si>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</si>
  <si>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</si>
  <si>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</si>
  <si>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</si>
  <si>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</si>
  <si>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</si>
  <si>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</si>
  <si>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</si>
  <si>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</si>
  <si>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</si>
  <si>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</si>
  <si>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</si>
  <si>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</si>
  <si>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</si>
  <si>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</si>
  <si>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</si>
  <si>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</si>
  <si>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</si>
  <si>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</si>
  <si>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</si>
  <si>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</si>
  <si>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</si>
  <si>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</si>
  <si>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</si>
  <si>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</si>
  <si>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</si>
  <si>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</si>
  <si>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</si>
  <si>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</si>
  <si>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</si>
  <si>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</si>
  <si>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</si>
  <si>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</si>
  <si>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</si>
  <si>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</si>
  <si>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</si>
  <si>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</si>
  <si>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</si>
  <si>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</si>
  <si>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</si>
  <si>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</si>
  <si>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</si>
  <si>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</si>
  <si>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</si>
  <si>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</si>
  <si>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</si>
  <si>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</si>
  <si>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</si>
  <si>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</si>
  <si>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</si>
  <si>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</si>
  <si>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</si>
  <si>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</si>
  <si>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</si>
  <si>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</si>
  <si>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</si>
  <si>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</si>
  <si>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</si>
  <si>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</si>
  <si>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</si>
  <si>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</si>
  <si>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</si>
  <si>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</si>
  <si>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</si>
  <si>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</si>
  <si>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</si>
  <si>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</si>
  <si>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</si>
  <si>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</si>
  <si>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</si>
  <si>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</si>
  <si>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</si>
  <si>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</si>
  <si>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</si>
  <si>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</si>
  <si>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</si>
  <si>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</si>
  <si>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</si>
  <si>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</si>
  <si>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</si>
  <si>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</si>
  <si>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</si>
  <si>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</si>
  <si>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</si>
  <si>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</si>
  <si>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</si>
  <si>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</si>
  <si>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</si>
  <si>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</si>
  <si>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</si>
  <si>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</si>
  <si>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</si>
  <si>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</si>
  <si>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</si>
  <si>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</si>
  <si>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</si>
  <si>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</si>
  <si>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</si>
  <si>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</si>
  <si>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</si>
  <si>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</si>
  <si>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</si>
  <si>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</si>
  <si>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</si>
  <si>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</si>
  <si>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</si>
  <si>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</si>
  <si>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</si>
  <si>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</si>
  <si>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</si>
  <si>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</si>
  <si>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</si>
  <si>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</si>
  <si>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</si>
  <si>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</si>
  <si>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</si>
  <si>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</si>
  <si>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</si>
  <si>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</si>
  <si>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</si>
  <si>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</si>
  <si>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</si>
  <si>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</si>
  <si>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</si>
  <si>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</si>
  <si>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</si>
  <si>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</si>
  <si>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</si>
  <si>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</si>
  <si>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</si>
  <si>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</si>
  <si>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</si>
  <si>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</si>
  <si>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</si>
  <si>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</si>
  <si>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</si>
  <si>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</si>
  <si>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</si>
  <si>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</si>
  <si>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</si>
  <si>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</si>
  <si>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</si>
  <si>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</si>
  <si>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</si>
  <si>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</si>
  <si>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</si>
  <si>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</si>
  <si>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</si>
  <si>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</si>
  <si>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</si>
  <si>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</si>
  <si>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</si>
  <si>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</si>
  <si>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</si>
  <si>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</si>
  <si>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</si>
  <si>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</si>
  <si>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</si>
  <si>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</si>
  <si>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</si>
  <si>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</si>
  <si>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</si>
  <si>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</si>
  <si>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</si>
  <si>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</si>
  <si>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</si>
  <si>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</si>
  <si>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</si>
  <si>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</si>
  <si>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</si>
  <si>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</si>
  <si>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</si>
  <si>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</si>
  <si>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</si>
  <si>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</si>
  <si>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</si>
  <si>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</si>
  <si>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</si>
  <si>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</si>
  <si>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</si>
  <si>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</si>
  <si>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</si>
  <si>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</si>
  <si>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</si>
  <si>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</si>
  <si>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</si>
  <si>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</si>
  <si>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</si>
  <si>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</si>
  <si>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</si>
  <si>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</si>
  <si>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</si>
  <si>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</si>
  <si>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</si>
  <si>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</si>
  <si>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</si>
  <si>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</si>
  <si>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</si>
  <si>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</si>
  <si>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</si>
  <si>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</si>
  <si>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</si>
  <si>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</si>
  <si>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</si>
  <si>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</si>
  <si>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</si>
  <si>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</si>
  <si>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</si>
  <si>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</si>
  <si>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</si>
  <si>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</si>
  <si>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</si>
  <si>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</si>
  <si>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</si>
  <si>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</si>
  <si>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</si>
  <si>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</si>
  <si>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</si>
  <si>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</si>
  <si>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</si>
  <si>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</si>
  <si>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</si>
  <si>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</si>
  <si>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</si>
  <si>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</si>
  <si>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</si>
  <si>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</si>
  <si>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</si>
  <si>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</si>
  <si>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</si>
  <si>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</si>
  <si>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</si>
  <si>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</si>
  <si>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</si>
  <si>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</si>
  <si>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</si>
  <si>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</si>
  <si>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</si>
  <si>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</si>
  <si>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</si>
  <si>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</si>
  <si>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</si>
  <si>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</si>
  <si>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</si>
  <si>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</si>
  <si>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</si>
  <si>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</si>
  <si>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</si>
  <si>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</si>
  <si>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</si>
  <si>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</si>
  <si>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</si>
  <si>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</si>
  <si>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</si>
  <si>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</si>
  <si>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</si>
  <si>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</si>
  <si>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</si>
  <si>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</si>
  <si>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</si>
  <si>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</si>
  <si>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</si>
  <si>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</si>
  <si>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</si>
  <si>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</si>
  <si>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</si>
  <si>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</si>
  <si>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</si>
  <si>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</si>
  <si>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</si>
  <si>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</si>
  <si>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</si>
  <si>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</si>
  <si>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</si>
  <si>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</si>
  <si>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</si>
  <si>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</si>
  <si>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</si>
  <si>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</si>
  <si>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</si>
  <si>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</si>
  <si>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</si>
  <si>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</si>
  <si>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</si>
  <si>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</si>
  <si>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</si>
  <si>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</si>
  <si>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</si>
  <si>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</si>
  <si>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</si>
  <si>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</si>
  <si>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</si>
  <si>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</si>
  <si>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</si>
  <si>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</si>
  <si>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</si>
  <si>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</si>
  <si>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</si>
  <si>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</si>
  <si>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</si>
  <si>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</si>
  <si>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</si>
  <si>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</si>
  <si>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</si>
  <si>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</si>
  <si>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</si>
  <si>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</si>
  <si>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</si>
  <si>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</si>
  <si>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</si>
  <si>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</si>
  <si>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</si>
  <si>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</si>
  <si>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</si>
  <si>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</si>
  <si>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</si>
  <si>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</si>
  <si>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</si>
  <si>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</si>
  <si>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</si>
  <si>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</si>
  <si>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</si>
  <si>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</si>
  <si>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</si>
  <si>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</si>
  <si>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</si>
  <si>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</si>
  <si>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</si>
  <si>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</si>
  <si>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</si>
  <si>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</si>
  <si>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</si>
  <si>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</si>
  <si>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</si>
  <si>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</si>
  <si>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</si>
  <si>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</si>
  <si>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</si>
  <si>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</si>
  <si>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</si>
  <si>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</si>
  <si>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</si>
  <si>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</si>
  <si>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</si>
  <si>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</si>
  <si>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</si>
  <si>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</si>
  <si>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</si>
  <si>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</si>
  <si>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</si>
  <si>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</si>
  <si>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</si>
  <si>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</si>
  <si>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</si>
  <si>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</si>
  <si>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</si>
  <si>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</si>
  <si>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</si>
  <si>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</si>
  <si>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</si>
  <si>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</si>
  <si>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</si>
  <si>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</si>
  <si>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</si>
  <si>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</si>
  <si>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</si>
  <si>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</si>
  <si>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</si>
  <si>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</si>
  <si>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</si>
  <si>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</si>
  <si>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</si>
  <si>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</si>
  <si>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</si>
  <si>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</si>
  <si>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</si>
  <si>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</si>
  <si>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</si>
  <si>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</si>
  <si>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</si>
  <si>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</si>
  <si>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</si>
  <si>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</si>
  <si>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</si>
  <si>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</si>
  <si>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</si>
  <si>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</si>
  <si>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</si>
  <si>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</si>
  <si>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</si>
  <si>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</si>
  <si>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</si>
  <si>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</si>
  <si>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</si>
  <si>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</si>
  <si>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</si>
  <si>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</si>
  <si>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</si>
  <si>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</si>
  <si>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</si>
  <si>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</si>
  <si>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</si>
  <si>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</si>
  <si>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</si>
  <si>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</si>
  <si>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</si>
  <si>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</si>
  <si>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</si>
  <si>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</si>
  <si>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</si>
  <si>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</si>
  <si>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</si>
  <si>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</si>
  <si>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</si>
  <si>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</si>
  <si>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</si>
  <si>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</si>
  <si>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</si>
  <si>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</si>
  <si>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</si>
  <si>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</si>
  <si>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</si>
  <si>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</si>
  <si>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</si>
  <si>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</si>
  <si>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</si>
  <si>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</si>
  <si>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</si>
  <si>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</si>
  <si>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</si>
  <si>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</si>
  <si>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</si>
  <si>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</si>
  <si>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</si>
  <si>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</si>
  <si>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</si>
  <si>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</si>
  <si>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</si>
  <si>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</si>
  <si>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</si>
  <si>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</si>
  <si>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</si>
  <si>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</si>
  <si>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</si>
  <si>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</si>
  <si>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</si>
  <si>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</si>
  <si>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</si>
  <si>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</si>
  <si>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</si>
  <si>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</si>
  <si>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</si>
  <si>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</si>
  <si>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</si>
  <si>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</si>
  <si>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</si>
  <si>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</si>
  <si>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</si>
  <si>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</si>
  <si>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</si>
  <si>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</si>
  <si>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</si>
  <si>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</si>
  <si>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</si>
  <si>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</si>
  <si>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</si>
  <si>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</si>
  <si>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</si>
  <si>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</si>
  <si>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</si>
  <si>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</si>
  <si>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</si>
  <si>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</si>
  <si>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</si>
  <si>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</si>
  <si>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</si>
  <si>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</si>
  <si>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</si>
  <si>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</si>
  <si>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</si>
  <si>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</si>
  <si>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</si>
  <si>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</si>
  <si>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</si>
  <si>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</si>
  <si>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</si>
  <si>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</si>
  <si>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</si>
  <si>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</si>
  <si>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</si>
  <si>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</si>
  <si>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</si>
  <si>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</si>
  <si>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</si>
  <si>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</si>
  <si>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</si>
  <si>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</si>
  <si>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</si>
  <si>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</si>
  <si>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</si>
  <si>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</si>
  <si>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</si>
  <si>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</si>
  <si>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</si>
  <si>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</si>
  <si>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</si>
  <si>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</si>
  <si>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</si>
  <si>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</si>
  <si>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</si>
  <si>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</si>
  <si>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</si>
  <si>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</si>
  <si>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</si>
  <si>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</si>
  <si>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</si>
  <si>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</si>
  <si>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</si>
  <si>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</si>
  <si>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</si>
  <si>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</si>
  <si>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</si>
  <si>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</si>
  <si>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</si>
  <si>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</si>
  <si>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</si>
  <si>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</si>
  <si>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</si>
  <si>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</si>
  <si>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</si>
  <si>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</si>
  <si>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</si>
  <si>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</si>
  <si>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</si>
  <si>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</si>
  <si>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</si>
  <si>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</si>
  <si>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</si>
  <si>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</si>
  <si>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</si>
  <si>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</si>
  <si>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</si>
  <si>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</si>
  <si>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</si>
  <si>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</si>
  <si>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</si>
  <si>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</si>
  <si>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</si>
  <si>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</si>
  <si>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</si>
  <si>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</si>
  <si>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</si>
  <si>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</si>
  <si>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</si>
  <si>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</si>
  <si>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</si>
  <si>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</si>
  <si>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</si>
  <si>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</si>
  <si>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</si>
  <si>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</si>
  <si>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</si>
  <si>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</si>
  <si>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</si>
  <si>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</si>
  <si>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</si>
  <si>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</si>
  <si>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</si>
  <si>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</si>
  <si>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</si>
  <si>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</si>
  <si>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</si>
  <si>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</si>
  <si>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</si>
  <si>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</si>
  <si>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</si>
  <si>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</si>
  <si>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</si>
  <si>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</si>
  <si>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</si>
  <si>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</si>
  <si>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</si>
  <si>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</si>
  <si>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</si>
  <si>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</si>
  <si>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</si>
  <si>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</si>
  <si>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</si>
  <si>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</si>
  <si>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</si>
  <si>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</si>
  <si>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</si>
  <si>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</si>
  <si>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</si>
  <si>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</si>
  <si>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</si>
  <si>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</si>
  <si>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</si>
  <si>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</si>
  <si>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</si>
  <si>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</si>
  <si>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</si>
  <si>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</si>
  <si>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</si>
  <si>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</si>
  <si>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</si>
  <si>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</si>
  <si>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</si>
  <si>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</si>
  <si>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</si>
  <si>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</si>
  <si>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</si>
  <si>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</si>
  <si>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</si>
  <si>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</si>
  <si>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</si>
  <si>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</si>
  <si>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</si>
  <si>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</si>
  <si>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</si>
  <si>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</si>
  <si>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</si>
  <si>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</si>
  <si>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</si>
  <si>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</si>
  <si>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</si>
  <si>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</si>
  <si>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</si>
  <si>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</si>
  <si>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</si>
  <si>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</si>
  <si>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</si>
  <si>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</si>
  <si>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</si>
  <si>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</si>
  <si>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</si>
  <si>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</si>
  <si>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</si>
  <si>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</si>
  <si>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</si>
  <si>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</si>
  <si>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</si>
  <si>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</si>
  <si>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</si>
  <si>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</si>
  <si>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</si>
  <si>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</si>
  <si>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</si>
  <si>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</si>
  <si>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</si>
  <si>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</si>
  <si>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</si>
  <si>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</si>
  <si>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</si>
  <si>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</si>
  <si>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</si>
  <si>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</si>
  <si>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</si>
  <si>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</si>
  <si>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</si>
  <si>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</si>
  <si>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</si>
  <si>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</si>
  <si>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</si>
  <si>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</si>
  <si>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</si>
  <si>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</si>
  <si>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</si>
  <si>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</si>
  <si>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</si>
  <si>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</si>
  <si>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</si>
  <si>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</si>
  <si>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</si>
  <si>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</si>
  <si>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</si>
  <si>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</si>
  <si>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</si>
  <si>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</si>
  <si>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</si>
  <si>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</si>
  <si>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</si>
  <si>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</si>
  <si>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</si>
  <si>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</si>
  <si>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</si>
  <si>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</si>
  <si>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</si>
  <si>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</si>
  <si>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</si>
  <si>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</si>
  <si>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</si>
  <si>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</si>
  <si>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</si>
  <si>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</si>
  <si>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</si>
  <si>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</si>
  <si>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</si>
  <si>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</si>
  <si>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</si>
  <si>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</si>
  <si>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</si>
  <si>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</si>
  <si>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</si>
  <si>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</si>
  <si>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</si>
  <si>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</si>
  <si>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</si>
  <si>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</si>
  <si>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</si>
  <si>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</si>
  <si>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</si>
  <si>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</si>
  <si>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</si>
  <si>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</si>
  <si>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</si>
  <si>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</si>
  <si>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</si>
  <si>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</si>
  <si>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</si>
  <si>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</si>
  <si>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</si>
  <si>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</si>
  <si>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</si>
  <si>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</si>
  <si>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</si>
  <si>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</si>
  <si>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</si>
  <si>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</si>
  <si>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</si>
  <si>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</si>
  <si>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</si>
  <si>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</si>
  <si>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</si>
  <si>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</si>
  <si>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</si>
  <si>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</si>
  <si>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</si>
  <si>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</si>
  <si>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</si>
  <si>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</si>
  <si>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</si>
  <si>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</si>
  <si>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</si>
  <si>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</si>
  <si>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</si>
  <si>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</si>
  <si>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</si>
  <si>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</si>
  <si>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</si>
  <si>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</si>
  <si>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</si>
  <si>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</si>
  <si>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</si>
  <si>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</si>
  <si>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</si>
  <si>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</si>
  <si>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</si>
  <si>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</si>
  <si>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</si>
  <si>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</si>
  <si>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</si>
  <si>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</si>
  <si>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</si>
  <si>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</si>
  <si>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</si>
  <si>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</si>
  <si>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</si>
  <si>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</si>
  <si>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</si>
  <si>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</si>
  <si>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</si>
  <si>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</si>
  <si>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</si>
  <si>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</si>
  <si>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</si>
  <si>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</si>
  <si>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</si>
  <si>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</si>
  <si>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</si>
  <si>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</si>
  <si>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</si>
  <si>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</si>
  <si>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</si>
  <si>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</si>
  <si>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</si>
  <si>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</si>
  <si>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</si>
  <si>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</si>
  <si>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</si>
  <si>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</si>
  <si>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</si>
  <si>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</si>
  <si>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</si>
  <si>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</si>
  <si>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</si>
  <si>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</si>
  <si>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</si>
  <si>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</si>
  <si>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</si>
  <si>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</si>
  <si>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</si>
  <si>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</si>
  <si>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</si>
  <si>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</si>
  <si>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</si>
  <si>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</si>
  <si>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</si>
  <si>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</si>
  <si>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</si>
  <si>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</si>
  <si>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</si>
  <si>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</si>
  <si>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</si>
  <si>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</si>
  <si>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</si>
  <si>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</si>
  <si>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</si>
  <si>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</si>
  <si>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</si>
  <si>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</si>
  <si>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</si>
  <si>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</si>
  <si>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</si>
  <si>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</si>
  <si>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</si>
  <si>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</si>
  <si>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</si>
  <si>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</si>
  <si>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</si>
  <si>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</si>
  <si>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</si>
  <si>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</si>
  <si>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</si>
  <si>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</si>
  <si>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</si>
  <si>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</si>
  <si>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</si>
  <si>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</si>
  <si>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</si>
  <si>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</si>
  <si>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</si>
  <si>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</si>
  <si>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</si>
  <si>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</si>
  <si>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</si>
  <si>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</si>
  <si>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</si>
  <si>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</si>
  <si>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</si>
  <si>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</si>
  <si>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</si>
  <si>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</si>
  <si>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</si>
  <si>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</si>
  <si>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</si>
  <si>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</si>
  <si>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</si>
  <si>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</si>
  <si>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</si>
  <si>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</si>
  <si>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</si>
  <si>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</si>
  <si>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</si>
  <si>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</si>
  <si>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</si>
  <si>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</si>
  <si>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</si>
  <si>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</si>
  <si>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</si>
  <si>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</si>
  <si>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</si>
  <si>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</si>
  <si>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</si>
  <si>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</si>
  <si>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</si>
  <si>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</si>
  <si>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</si>
  <si>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</si>
  <si>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</si>
  <si>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</si>
  <si>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</si>
  <si>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</si>
  <si>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</si>
  <si>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</si>
  <si>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</si>
  <si>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</si>
  <si>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</si>
  <si>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</si>
  <si>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</si>
  <si>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</si>
  <si>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</si>
  <si>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</si>
  <si>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</si>
  <si>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</si>
  <si>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</si>
  <si>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</si>
  <si>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</si>
  <si>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</si>
  <si>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</si>
  <si>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</si>
  <si>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</si>
  <si>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</si>
  <si>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</si>
  <si>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</si>
  <si>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</si>
  <si>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</si>
  <si>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</si>
  <si>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</si>
  <si>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</si>
  <si>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</si>
  <si>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</si>
  <si>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</si>
  <si>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</si>
  <si>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</si>
  <si>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</si>
  <si>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</si>
  <si>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</si>
  <si>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</si>
  <si>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</si>
  <si>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</si>
  <si>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</si>
  <si>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</si>
  <si>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</si>
  <si>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</si>
  <si>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</si>
  <si>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</si>
  <si>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</si>
  <si>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</si>
  <si>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</si>
  <si>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</si>
  <si>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</si>
  <si>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</si>
  <si>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</si>
  <si>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</si>
  <si>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</si>
  <si>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</si>
  <si>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</si>
  <si>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</si>
  <si>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</si>
  <si>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</si>
  <si>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</si>
  <si>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</si>
  <si>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</si>
  <si>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</si>
  <si>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</si>
  <si>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</si>
  <si>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</si>
  <si>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</si>
  <si>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</si>
  <si>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</si>
  <si>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</si>
  <si>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</si>
  <si>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</si>
  <si>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</si>
  <si>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</si>
  <si>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</si>
  <si>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</si>
  <si>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</si>
  <si>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</si>
  <si>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</si>
  <si>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</si>
  <si>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</si>
  <si>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</si>
  <si>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</si>
  <si>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</si>
  <si>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</si>
  <si>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</si>
  <si>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</si>
  <si>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</si>
  <si>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</si>
  <si>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</si>
  <si>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</si>
  <si>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</si>
  <si>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</si>
  <si>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</si>
  <si>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</si>
  <si>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</si>
  <si>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</si>
  <si>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</si>
  <si>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</si>
  <si>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</si>
  <si>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</si>
  <si>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</si>
  <si>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</si>
  <si>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</si>
  <si>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</si>
  <si>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</si>
  <si>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</si>
  <si>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</si>
  <si>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</si>
  <si>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</si>
  <si>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</si>
  <si>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</si>
  <si>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</si>
  <si>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</si>
  <si>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</si>
  <si>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</si>
  <si>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</si>
  <si>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</si>
  <si>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</si>
  <si>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</si>
  <si>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</si>
  <si>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</si>
  <si>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</si>
  <si>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</si>
  <si>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</si>
  <si>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</si>
  <si>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</si>
  <si>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</si>
  <si>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</si>
  <si>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</si>
  <si>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</si>
  <si>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</si>
  <si>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</si>
  <si>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</si>
  <si>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</si>
  <si>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</si>
  <si>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</si>
  <si>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</si>
  <si>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</si>
  <si>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</si>
  <si>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</si>
  <si>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</si>
  <si>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</si>
  <si>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</si>
  <si>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</si>
  <si>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</si>
  <si>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</si>
  <si>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</si>
  <si>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</si>
  <si>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</si>
  <si>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</si>
  <si>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</si>
  <si>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</si>
  <si>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</si>
  <si>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</si>
  <si>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</si>
  <si>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</si>
  <si>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</si>
  <si>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</si>
  <si>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</si>
  <si>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</si>
  <si>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</si>
  <si>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</si>
  <si>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</si>
  <si>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</si>
  <si>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</si>
  <si>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</si>
  <si>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</si>
  <si>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</si>
  <si>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</si>
  <si>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</si>
  <si>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</si>
  <si>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</si>
  <si>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</si>
  <si>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</si>
  <si>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</si>
  <si>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</si>
  <si>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</si>
  <si>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</si>
  <si>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</si>
  <si>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</si>
  <si>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</si>
  <si>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</si>
  <si>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</si>
  <si>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</si>
  <si>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</si>
  <si>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</si>
  <si>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</si>
  <si>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</si>
  <si>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</si>
  <si>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</si>
  <si>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</si>
  <si>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</si>
  <si>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</si>
  <si>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</si>
  <si>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</si>
  <si>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</si>
  <si>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</si>
  <si>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</si>
  <si>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</si>
  <si>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</si>
  <si>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</si>
  <si>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</si>
  <si>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</si>
  <si>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</si>
  <si>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</si>
  <si>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</si>
  <si>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</si>
  <si>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</si>
  <si>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</si>
  <si>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</si>
  <si>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</si>
  <si>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</si>
  <si>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</si>
  <si>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</si>
  <si>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</si>
  <si>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</si>
  <si>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</si>
  <si>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</si>
  <si>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</si>
  <si>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</si>
  <si>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</si>
  <si>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</si>
  <si>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</si>
  <si>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</si>
  <si>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</si>
  <si>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</si>
  <si>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</si>
  <si>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</si>
  <si>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</si>
  <si>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</si>
  <si>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</si>
  <si>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</si>
  <si>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</si>
  <si>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</si>
  <si>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</si>
  <si>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</si>
  <si>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</si>
  <si>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</si>
  <si>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</si>
  <si>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</si>
  <si>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</si>
  <si>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</si>
  <si>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</si>
  <si>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</si>
  <si>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</si>
  <si>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</si>
  <si>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</si>
  <si>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</si>
  <si>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</si>
  <si>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</si>
  <si>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</si>
  <si>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</si>
  <si>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</si>
  <si>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</si>
  <si>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</si>
  <si>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</si>
  <si>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</si>
  <si>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</si>
  <si>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</si>
  <si>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</si>
  <si>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</si>
  <si>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</si>
  <si>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</si>
  <si>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</si>
  <si>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</si>
  <si>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</si>
  <si>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</si>
  <si>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</si>
  <si>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</si>
  <si>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</si>
  <si>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</si>
  <si>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</si>
  <si>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</si>
  <si>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</si>
  <si>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</si>
  <si>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</si>
  <si>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</si>
  <si>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</si>
  <si>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</si>
  <si>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</si>
  <si>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</si>
  <si>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</si>
  <si>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</si>
  <si>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</si>
  <si>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</si>
  <si>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</si>
  <si>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</si>
  <si>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</si>
  <si>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</si>
  <si>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</si>
  <si>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</si>
  <si>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</si>
  <si>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</si>
  <si>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</si>
  <si>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</si>
  <si>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</si>
  <si>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</si>
  <si>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</si>
  <si>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</si>
  <si>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</si>
  <si>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</si>
  <si>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</si>
  <si>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</si>
  <si>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</si>
  <si>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</si>
  <si>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</si>
  <si>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</si>
  <si>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</si>
  <si>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</si>
  <si>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</si>
  <si>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</si>
  <si>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</si>
  <si>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</si>
  <si>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</si>
  <si>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</si>
  <si>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</si>
  <si>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</si>
  <si>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</si>
  <si>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</si>
  <si>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</si>
  <si>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</si>
  <si>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</si>
  <si>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</si>
  <si>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</si>
  <si>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</si>
  <si>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</si>
  <si>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</si>
  <si>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</si>
  <si>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</si>
  <si>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</si>
  <si>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</si>
  <si>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</si>
  <si>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</si>
  <si>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</si>
  <si>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</si>
  <si>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</si>
  <si>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</si>
  <si>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</si>
  <si>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</si>
  <si>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</si>
  <si>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</si>
  <si>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</si>
  <si>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</si>
  <si>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</si>
  <si>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</si>
  <si>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</si>
  <si>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</si>
  <si>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</si>
  <si>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</si>
  <si>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</si>
  <si>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</si>
  <si>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</si>
  <si>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</si>
  <si>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</si>
  <si>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</si>
  <si>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</si>
  <si>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</si>
  <si>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</si>
  <si>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</si>
  <si>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</si>
  <si>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</si>
  <si>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</si>
  <si>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</si>
  <si>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</si>
  <si>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</si>
  <si>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</si>
  <si>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</si>
  <si>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</si>
  <si>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</si>
  <si>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</si>
  <si>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</si>
  <si>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</si>
  <si>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</si>
  <si>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</si>
  <si>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</si>
  <si>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</si>
  <si>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</si>
  <si>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</si>
  <si>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</si>
  <si>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</si>
  <si>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</si>
  <si>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</si>
  <si>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</si>
  <si>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</si>
  <si>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</si>
  <si>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</si>
  <si>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</si>
  <si>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</si>
  <si>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</si>
  <si>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</si>
  <si>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</si>
  <si>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</si>
  <si>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</si>
  <si>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</si>
  <si>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</si>
  <si>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</si>
  <si>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</si>
  <si>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</si>
  <si>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</si>
  <si>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</si>
  <si>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</si>
  <si>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</si>
  <si>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</si>
  <si>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</si>
  <si>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</si>
  <si>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</si>
  <si>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</si>
  <si>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</si>
  <si>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</si>
  <si>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</si>
  <si>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</si>
  <si>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</si>
  <si>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</si>
  <si>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</si>
  <si>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</si>
  <si>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</si>
  <si>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</si>
  <si>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</si>
  <si>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</si>
  <si>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</si>
  <si>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</si>
  <si>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</si>
  <si>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</si>
  <si>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</si>
  <si>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</si>
  <si>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</si>
  <si>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</si>
  <si>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</si>
  <si>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</si>
  <si>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</si>
  <si>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</si>
  <si>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</si>
  <si>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</si>
  <si>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</si>
  <si>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</si>
  <si>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</si>
  <si>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</si>
  <si>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</si>
  <si>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</si>
  <si>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</si>
  <si>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</si>
  <si>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</si>
  <si>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</si>
  <si>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</si>
  <si>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</si>
  <si>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</si>
  <si>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</si>
  <si>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</si>
  <si>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</si>
  <si>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</si>
  <si>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</si>
  <si>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</si>
  <si>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</si>
  <si>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</si>
  <si>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</si>
  <si>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</si>
  <si>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</si>
  <si>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</si>
  <si>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</si>
  <si>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</si>
  <si>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</si>
  <si>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</si>
  <si>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</si>
  <si>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</si>
  <si>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</si>
  <si>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</si>
  <si>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</si>
  <si>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</si>
  <si>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</si>
  <si>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</si>
  <si>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</si>
  <si>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</si>
  <si>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</si>
  <si>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</si>
  <si>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</si>
  <si>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</si>
  <si>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</si>
  <si>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</si>
  <si>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</si>
  <si>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</si>
  <si>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</si>
  <si>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</si>
  <si>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</si>
  <si>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</si>
  <si>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</si>
  <si>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</si>
  <si>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</si>
  <si>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</si>
  <si>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</si>
  <si>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</si>
  <si>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</si>
  <si>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</si>
  <si>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</si>
  <si>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</si>
  <si>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</si>
  <si>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</si>
  <si>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</si>
  <si>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</si>
  <si>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</si>
  <si>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</si>
  <si>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</si>
  <si>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</si>
  <si>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</si>
  <si>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</si>
  <si>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</si>
  <si>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</si>
  <si>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</si>
  <si>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</si>
  <si>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</si>
  <si>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</si>
  <si>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</si>
  <si>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</si>
  <si>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</si>
  <si>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</si>
  <si>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</si>
  <si>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</si>
  <si>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</si>
  <si>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</si>
  <si>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</si>
  <si>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</si>
  <si>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</si>
  <si>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</si>
  <si>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</si>
  <si>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</si>
  <si>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</si>
  <si>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</si>
  <si>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</si>
  <si>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</si>
  <si>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</si>
  <si>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</si>
  <si>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</si>
  <si>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</si>
  <si>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</si>
  <si>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</si>
  <si>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</si>
  <si>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</si>
  <si>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</si>
  <si>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</si>
  <si>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</si>
  <si>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</si>
  <si>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</si>
  <si>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</si>
  <si>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</si>
  <si>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</si>
  <si>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</si>
  <si>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</si>
  <si>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</si>
  <si>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</si>
  <si>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</si>
  <si>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</si>
  <si>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</si>
  <si>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</si>
  <si>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</si>
  <si>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</si>
  <si>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</si>
  <si>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</si>
  <si>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</si>
  <si>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</si>
  <si>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</si>
  <si>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</si>
  <si>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</si>
  <si>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</si>
  <si>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</si>
  <si>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</si>
  <si>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</si>
  <si>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</si>
  <si>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</si>
  <si>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</si>
  <si>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</si>
  <si>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</si>
  <si>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</si>
  <si>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</si>
  <si>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</si>
  <si>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</si>
  <si>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</si>
  <si>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</si>
  <si>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</si>
  <si>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</si>
  <si>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</si>
  <si>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</si>
  <si>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</si>
  <si>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</si>
  <si>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</si>
  <si>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</si>
  <si>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</si>
  <si>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</si>
  <si>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</si>
  <si>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</si>
  <si>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</si>
  <si>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</si>
  <si>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</si>
  <si>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</si>
  <si>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</si>
  <si>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</si>
  <si>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</si>
  <si>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</si>
  <si>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</si>
  <si>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</si>
  <si>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</si>
  <si>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</si>
  <si>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</si>
  <si>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</si>
  <si>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</si>
  <si>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</si>
  <si>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</si>
  <si>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</si>
  <si>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</si>
  <si>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</si>
  <si>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</si>
  <si>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</si>
  <si>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</si>
  <si>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</si>
  <si>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</si>
  <si>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</si>
  <si>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</si>
  <si>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</si>
  <si>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</si>
  <si>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</si>
  <si>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</si>
  <si>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</si>
  <si>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</si>
  <si>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</si>
  <si>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</si>
  <si>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</si>
  <si>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</si>
  <si>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</si>
  <si>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</si>
  <si>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</si>
  <si>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</si>
  <si>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</si>
  <si>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</si>
  <si>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</si>
  <si>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</si>
  <si>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</si>
  <si>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</si>
  <si>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</si>
  <si>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</si>
  <si>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</si>
  <si>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</si>
  <si>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</si>
  <si>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</si>
  <si>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</si>
  <si>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</si>
  <si>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</si>
  <si>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</si>
  <si>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</si>
  <si>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</si>
  <si>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</si>
  <si>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</si>
  <si>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</si>
  <si>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</si>
  <si>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</si>
  <si>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</si>
  <si>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</si>
  <si>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</si>
  <si>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</si>
  <si>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</si>
  <si>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</si>
  <si>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</si>
  <si>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</si>
  <si>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</si>
  <si>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</si>
  <si>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</si>
  <si>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</si>
  <si>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</si>
  <si>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</si>
  <si>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</si>
  <si>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</si>
  <si>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</si>
  <si>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</si>
  <si>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</si>
  <si>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</si>
  <si>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</si>
  <si>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</si>
  <si>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</si>
  <si>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</si>
  <si>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</si>
  <si>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</si>
  <si>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</si>
  <si>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</si>
  <si>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</si>
  <si>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</si>
  <si>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</si>
  <si>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</si>
  <si>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</si>
  <si>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</si>
  <si>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</si>
  <si>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</si>
  <si>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</si>
  <si>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</si>
  <si>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</si>
  <si>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</si>
  <si>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</si>
  <si>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</si>
  <si>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</si>
  <si>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</si>
  <si>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</si>
  <si>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</si>
  <si>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</si>
  <si>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</si>
  <si>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</si>
  <si>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</si>
  <si>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</si>
  <si>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</si>
  <si>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</si>
  <si>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</si>
  <si>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</si>
  <si>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</si>
  <si>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</si>
  <si>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</si>
  <si>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</si>
  <si>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</si>
  <si>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</si>
  <si>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</si>
  <si>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</si>
  <si>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</si>
  <si>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</si>
  <si>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</si>
  <si>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</si>
  <si>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</si>
  <si>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</si>
  <si>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</si>
  <si>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</si>
  <si>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</si>
  <si>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</si>
  <si>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</si>
  <si>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</si>
  <si>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</si>
  <si>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</si>
  <si>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</si>
  <si>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</si>
  <si>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</si>
  <si>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</si>
  <si>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</si>
  <si>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</si>
  <si>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</si>
  <si>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</si>
  <si>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</si>
  <si>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</si>
  <si>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</si>
  <si>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</si>
  <si>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</si>
  <si>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</si>
  <si>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</si>
  <si>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</si>
  <si>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</si>
  <si>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</si>
  <si>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</si>
  <si>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</si>
  <si>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</si>
  <si>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</si>
  <si>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</si>
  <si>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</si>
  <si>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</si>
  <si>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</si>
  <si>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</si>
  <si>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</si>
  <si>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</si>
  <si>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</si>
  <si>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</si>
  <si>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</si>
  <si>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</si>
  <si>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</si>
  <si>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</si>
  <si>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</si>
  <si>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</si>
  <si>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</si>
  <si>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</si>
  <si>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</si>
  <si>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</si>
  <si>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</si>
  <si>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</si>
  <si>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</si>
  <si>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</si>
  <si>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</si>
  <si>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</si>
  <si>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</si>
  <si>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</si>
  <si>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</si>
  <si>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</si>
  <si>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</si>
  <si>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</si>
  <si>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</si>
  <si>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</si>
  <si>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</si>
  <si>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</si>
  <si>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</si>
  <si>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</si>
  <si>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</si>
  <si>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</si>
  <si>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</si>
  <si>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</si>
  <si>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</si>
  <si>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</si>
  <si>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</si>
  <si>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</si>
  <si>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</si>
  <si>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</si>
  <si>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</si>
  <si>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</si>
  <si>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</si>
  <si>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</si>
  <si>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</si>
  <si>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</si>
  <si>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</si>
  <si>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</si>
  <si>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</si>
  <si>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</si>
  <si>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</si>
  <si>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</si>
  <si>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</si>
  <si>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</si>
  <si>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</si>
  <si>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</si>
  <si>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</si>
  <si>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</si>
  <si>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</si>
  <si>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</si>
  <si>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</si>
  <si>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</si>
  <si>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</si>
  <si>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</si>
  <si>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</si>
  <si>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</si>
  <si>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</si>
  <si>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</si>
  <si>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</si>
  <si>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</si>
  <si>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</si>
  <si>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</si>
  <si>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</si>
  <si>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</si>
  <si>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</si>
  <si>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</si>
  <si>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</si>
  <si>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</si>
  <si>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</si>
  <si>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</si>
  <si>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</si>
  <si>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</si>
  <si>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</si>
  <si>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</si>
  <si>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</si>
  <si>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</si>
  <si>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</si>
  <si>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</si>
  <si>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</si>
  <si>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</si>
  <si>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</si>
  <si>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</si>
  <si>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</si>
  <si>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</si>
  <si>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</si>
  <si>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</si>
  <si>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</si>
  <si>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</si>
  <si>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</si>
  <si>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</si>
  <si>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</si>
  <si>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</si>
  <si>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</si>
  <si>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</si>
  <si>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</si>
  <si>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</si>
  <si>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</si>
  <si>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</si>
  <si>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</si>
  <si>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</si>
  <si>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</si>
  <si>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</si>
  <si>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</si>
  <si>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</si>
  <si>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</si>
  <si>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</si>
  <si>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</si>
  <si>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</si>
  <si>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</si>
  <si>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</si>
  <si>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</si>
  <si>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</si>
  <si>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</si>
  <si>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</si>
  <si>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</si>
  <si>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</si>
  <si>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</si>
  <si>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</si>
  <si>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</si>
  <si>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</si>
  <si>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</si>
  <si>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</si>
  <si>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</si>
  <si>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</si>
  <si>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</si>
  <si>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</si>
  <si>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</si>
  <si>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</si>
  <si>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</si>
  <si>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</si>
  <si>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</si>
  <si>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</si>
  <si>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</si>
  <si>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</si>
  <si>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</si>
  <si>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</si>
  <si>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</si>
  <si>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</si>
  <si>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</si>
  <si>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</si>
  <si>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</si>
  <si>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</si>
  <si>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</si>
  <si>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</si>
  <si>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</si>
  <si>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</si>
  <si>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</si>
  <si>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</si>
  <si>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</si>
  <si>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</si>
  <si>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</si>
  <si>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</si>
  <si>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</si>
  <si>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</si>
  <si>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</si>
  <si>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</si>
  <si>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</si>
  <si>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</si>
  <si>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</si>
  <si>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</si>
  <si>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</si>
  <si>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</si>
  <si>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</si>
  <si>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</si>
  <si>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</si>
  <si>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</si>
  <si>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</si>
  <si>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</si>
  <si>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</si>
  <si>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</si>
  <si>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</si>
  <si>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</si>
  <si>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</si>
  <si>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</si>
  <si>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</si>
  <si>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</si>
  <si>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</si>
  <si>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</si>
  <si>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</si>
  <si>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</si>
  <si>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</si>
  <si>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</si>
  <si>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</si>
  <si>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</si>
  <si>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</si>
  <si>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</si>
  <si>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</si>
  <si>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</si>
  <si>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</si>
  <si>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</si>
  <si>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</si>
  <si>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</si>
  <si>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</si>
  <si>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</si>
  <si>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</si>
  <si>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</si>
  <si>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</si>
  <si>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</si>
  <si>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</si>
  <si>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</si>
  <si>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</si>
  <si>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</si>
  <si>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</si>
  <si>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</si>
  <si>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</si>
  <si>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</si>
  <si>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</si>
  <si>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</si>
  <si>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</si>
  <si>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</si>
  <si>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</si>
  <si>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</si>
  <si>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</si>
  <si>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</si>
  <si>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</si>
  <si>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</si>
  <si>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</si>
  <si>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</si>
  <si>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</si>
  <si>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</si>
  <si>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</si>
  <si>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</si>
  <si>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</si>
  <si>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</si>
  <si>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</si>
  <si>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</si>
  <si>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</si>
  <si>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</si>
  <si>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</si>
  <si>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</si>
  <si>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</si>
  <si>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</si>
  <si>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</si>
  <si>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</si>
  <si>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</si>
  <si>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</si>
  <si>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</si>
  <si>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</si>
  <si>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</si>
  <si>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</si>
  <si>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</si>
  <si>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</si>
  <si>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</si>
  <si>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</si>
  <si>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</si>
  <si>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</si>
  <si>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</si>
  <si>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</si>
  <si>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</si>
  <si>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</si>
  <si>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</si>
  <si>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</si>
  <si>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</si>
  <si>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</si>
  <si>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</si>
  <si>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</si>
  <si>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</si>
  <si>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</si>
  <si>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</si>
  <si>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</si>
  <si>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</si>
  <si>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</si>
  <si>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</si>
  <si>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</si>
  <si>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</si>
  <si>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</si>
  <si>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</si>
  <si>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</si>
  <si>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</si>
  <si>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</si>
  <si>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</si>
  <si>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</si>
  <si>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</si>
  <si>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</si>
  <si>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</si>
  <si>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</si>
  <si>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</si>
  <si>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</si>
  <si>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</si>
  <si>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</si>
  <si>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</si>
  <si>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</si>
  <si>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</si>
  <si>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</si>
  <si>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</si>
  <si>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</si>
  <si>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</si>
  <si>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</si>
  <si>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</si>
  <si>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</si>
  <si>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</si>
  <si>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</si>
  <si>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</si>
  <si>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</si>
  <si>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</si>
  <si>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</si>
  <si>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</si>
  <si>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</si>
  <si>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</si>
  <si>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</si>
  <si>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</si>
  <si>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</si>
  <si>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</si>
  <si>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</si>
  <si>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</si>
  <si>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</si>
  <si>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</si>
  <si>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</si>
  <si>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</si>
  <si>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</si>
  <si>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</si>
  <si>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</si>
  <si>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</si>
  <si>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</si>
  <si>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</si>
  <si>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</si>
  <si>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</si>
  <si>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</si>
  <si>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</si>
  <si>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</si>
  <si>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</si>
  <si>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</si>
  <si>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</si>
  <si>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</si>
  <si>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</si>
  <si>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</si>
  <si>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</si>
  <si>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</si>
  <si>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</si>
  <si>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</si>
  <si>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</si>
  <si>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</si>
  <si>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</si>
  <si>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</si>
  <si>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</si>
  <si>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</si>
  <si>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</si>
  <si>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</si>
  <si>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</si>
  <si>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</si>
  <si>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</si>
  <si>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</si>
  <si>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</si>
  <si>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</si>
  <si>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</si>
  <si>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</si>
  <si>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</si>
  <si>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</si>
  <si>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</si>
  <si>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</si>
  <si>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</si>
  <si>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</si>
  <si>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</si>
  <si>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</si>
  <si>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</si>
  <si>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</si>
  <si>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</si>
  <si>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</si>
  <si>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</si>
  <si>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</si>
  <si>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</si>
  <si>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</si>
  <si>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</si>
  <si>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</si>
  <si>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</si>
  <si>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</si>
  <si>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</si>
  <si>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</si>
  <si>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</si>
  <si>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</si>
  <si>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</si>
  <si>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</si>
  <si>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</si>
  <si>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</si>
  <si>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</si>
  <si>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</si>
  <si>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</si>
  <si>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</si>
  <si>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</si>
  <si>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</si>
  <si>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</si>
  <si>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</si>
  <si>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</si>
  <si>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</si>
  <si>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</si>
  <si>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</si>
  <si>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</si>
  <si>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</si>
  <si>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</si>
  <si>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</si>
  <si>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</si>
  <si>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</si>
  <si>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</si>
  <si>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</si>
  <si>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</si>
  <si>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</si>
  <si>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</si>
  <si>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</si>
  <si>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</si>
  <si>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</si>
  <si>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</si>
  <si>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</si>
  <si>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</si>
  <si>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</si>
  <si>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</si>
  <si>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</si>
  <si>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</si>
  <si>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</si>
  <si>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</si>
  <si>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</si>
  <si>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</si>
  <si>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</si>
  <si>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</si>
  <si>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</si>
  <si>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</si>
  <si>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</si>
  <si>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</si>
  <si>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</si>
  <si>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</si>
  <si>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</si>
  <si>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</si>
  <si>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</si>
  <si>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</si>
  <si>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</si>
  <si>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</si>
  <si>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</si>
  <si>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</si>
  <si>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</si>
  <si>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</si>
  <si>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</si>
  <si>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</si>
  <si>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</si>
  <si>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</si>
  <si>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</si>
  <si>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</si>
  <si>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</si>
  <si>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</si>
  <si>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</si>
  <si>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</si>
  <si>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</si>
  <si>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</si>
  <si>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</si>
  <si>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</si>
  <si>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</si>
  <si>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</si>
  <si>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</si>
  <si>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</si>
  <si>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</si>
  <si>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</si>
  <si>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</si>
  <si>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</si>
  <si>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</si>
  <si>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</si>
  <si>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</si>
  <si>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</si>
  <si>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</si>
  <si>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</si>
  <si>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</si>
  <si>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</si>
  <si>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</si>
  <si>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</si>
  <si>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</si>
  <si>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</si>
  <si>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</si>
  <si>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</si>
  <si>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</si>
  <si>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</si>
  <si>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</si>
  <si>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</si>
  <si>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</si>
  <si>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</si>
  <si>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</si>
  <si>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</si>
  <si>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</si>
  <si>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</si>
  <si>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</si>
  <si>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</si>
  <si>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</si>
  <si>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</si>
  <si>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</si>
  <si>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</si>
  <si>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</si>
  <si>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</si>
  <si>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</si>
  <si>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</si>
  <si>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</si>
  <si>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</si>
  <si>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</si>
  <si>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</si>
  <si>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</si>
  <si>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</si>
  <si>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</si>
  <si>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</si>
  <si>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</si>
  <si>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</si>
  <si>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</si>
  <si>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</si>
  <si>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</si>
  <si>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</si>
  <si>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</si>
  <si>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</si>
  <si>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</si>
  <si>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</si>
  <si>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</si>
  <si>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</si>
  <si>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</si>
  <si>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</si>
  <si>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</si>
  <si>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</si>
  <si>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</si>
  <si>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</si>
  <si>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</si>
  <si>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</si>
  <si>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</si>
  <si>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</si>
  <si>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</si>
  <si>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</si>
  <si>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</si>
  <si>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</si>
  <si>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</si>
  <si>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</si>
  <si>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</si>
  <si>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</si>
  <si>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</si>
  <si>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</si>
  <si>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</si>
  <si>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</si>
  <si>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</si>
  <si>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</si>
  <si>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</si>
  <si>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</si>
  <si>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</si>
  <si>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</si>
  <si>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</si>
  <si>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</si>
  <si>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</si>
  <si>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</si>
  <si>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</si>
  <si>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</si>
  <si>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</si>
  <si>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</si>
  <si>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</si>
  <si>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</si>
  <si>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</si>
  <si>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</si>
  <si>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</si>
  <si>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</si>
  <si>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</si>
  <si>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</si>
  <si>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</si>
  <si>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</si>
  <si>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</si>
  <si>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</si>
  <si>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</si>
  <si>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</si>
  <si>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</si>
  <si>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</si>
  <si>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</si>
  <si>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</si>
  <si>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</si>
  <si>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</si>
  <si>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</si>
  <si>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</si>
  <si>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</si>
  <si>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</si>
  <si>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</si>
  <si>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</si>
  <si>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</si>
  <si>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</si>
  <si>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</si>
  <si>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</si>
  <si>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</si>
  <si>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</si>
  <si>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</si>
  <si>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</si>
  <si>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</si>
  <si>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</si>
  <si>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</si>
  <si>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</si>
  <si>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</si>
  <si>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</si>
  <si>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</si>
  <si>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</si>
  <si>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</si>
  <si>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</si>
  <si>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</si>
  <si>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</si>
  <si>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</si>
  <si>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</si>
  <si>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</si>
  <si>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</si>
  <si>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</si>
  <si>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</si>
  <si>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</si>
  <si>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</si>
  <si>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</si>
  <si>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</si>
  <si>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</si>
  <si>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</si>
  <si>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</si>
  <si>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</si>
  <si>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</si>
  <si>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</si>
  <si>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</si>
  <si>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</si>
  <si>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</si>
  <si>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</si>
  <si>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</si>
  <si>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</si>
  <si>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</si>
  <si>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</si>
  <si>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</si>
  <si>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</si>
  <si>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</si>
  <si>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</si>
  <si>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</si>
  <si>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</si>
  <si>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</si>
  <si>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</si>
  <si>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</si>
  <si>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</si>
  <si>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</si>
  <si>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</si>
  <si>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</si>
  <si>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</si>
  <si>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</si>
  <si>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</si>
  <si>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</si>
  <si>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</si>
  <si>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</si>
  <si>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</si>
  <si>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</si>
  <si>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</si>
  <si>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</si>
  <si>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</si>
  <si>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</si>
  <si>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</si>
  <si>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</si>
  <si>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</si>
  <si>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</si>
  <si>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</si>
  <si>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</si>
  <si>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</si>
  <si>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</si>
  <si>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</si>
  <si>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</si>
  <si>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</si>
  <si>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</si>
  <si>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</si>
  <si>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</si>
  <si>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</si>
  <si>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</si>
  <si>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</si>
  <si>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</si>
  <si>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</si>
  <si>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</si>
  <si>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</si>
  <si>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</si>
  <si>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</si>
  <si>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</si>
  <si>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</si>
  <si>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</si>
  <si>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</si>
  <si>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</si>
  <si>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</si>
  <si>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</si>
  <si>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</si>
  <si>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</si>
  <si>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</si>
  <si>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</si>
  <si>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</si>
  <si>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</si>
  <si>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</si>
  <si>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</si>
  <si>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</si>
  <si>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</si>
  <si>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</si>
  <si>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</si>
  <si>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</si>
  <si>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</si>
  <si>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</si>
  <si>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</si>
  <si>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</si>
  <si>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</si>
  <si>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</si>
  <si>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</si>
  <si>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</si>
  <si>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</si>
  <si>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</si>
  <si>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</si>
  <si>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</si>
  <si>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</si>
  <si>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</si>
  <si>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</si>
  <si>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</si>
  <si>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</si>
  <si>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</si>
  <si>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</si>
  <si>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</si>
  <si>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</si>
  <si>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</si>
  <si>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</si>
  <si>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</si>
  <si>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</si>
  <si>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</si>
  <si>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</si>
  <si>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</si>
  <si>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</si>
  <si>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</si>
  <si>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</si>
  <si>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</si>
  <si>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</si>
  <si>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</si>
  <si>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</si>
  <si>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</si>
  <si>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</si>
  <si>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</si>
  <si>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</si>
  <si>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</si>
  <si>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</si>
  <si>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</si>
  <si>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</si>
  <si>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</si>
  <si>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</si>
  <si>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</si>
  <si>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</si>
  <si>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</si>
  <si>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</si>
  <si>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</si>
  <si>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</si>
  <si>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</si>
  <si>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</si>
  <si>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</si>
  <si>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</si>
  <si>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</si>
  <si>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</si>
  <si>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</si>
  <si>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</si>
  <si>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</si>
  <si>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</si>
  <si>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</si>
  <si>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</si>
  <si>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</si>
  <si>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</si>
  <si>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</si>
  <si>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</si>
  <si>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</si>
  <si>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</si>
  <si>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</si>
  <si>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</si>
  <si>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</si>
  <si>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</si>
  <si>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</si>
  <si>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</si>
  <si>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</si>
  <si>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</si>
  <si>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</si>
  <si>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</si>
  <si>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</si>
  <si>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</si>
  <si>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</si>
  <si>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</si>
  <si>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</si>
  <si>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</si>
  <si>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</si>
  <si>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</si>
  <si>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</si>
  <si>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</si>
  <si>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</si>
  <si>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</si>
  <si>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</si>
  <si>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</si>
  <si>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</si>
  <si>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</si>
  <si>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</si>
  <si>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</si>
  <si>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</si>
  <si>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</si>
  <si>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</si>
  <si>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</si>
  <si>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</si>
  <si>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</si>
  <si>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</si>
  <si>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</si>
  <si>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</si>
  <si>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</si>
  <si>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</si>
  <si>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</si>
  <si>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</si>
  <si>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</si>
  <si>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</si>
  <si>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</si>
  <si>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</si>
  <si>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</si>
  <si>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</si>
  <si>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</si>
  <si>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</si>
  <si>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</si>
  <si>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</si>
  <si>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</si>
  <si>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</si>
  <si>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</si>
  <si>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</si>
  <si>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</si>
  <si>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</si>
  <si>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</si>
  <si>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</si>
  <si>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</si>
  <si>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</si>
  <si>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</si>
  <si>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</si>
  <si>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</si>
  <si>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</si>
  <si>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</si>
  <si>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</si>
  <si>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</si>
  <si>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</si>
  <si>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</si>
  <si>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</si>
  <si>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</si>
  <si>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</si>
  <si>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</si>
  <si>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</si>
  <si>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</si>
  <si>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</si>
  <si>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</si>
  <si>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</si>
  <si>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</si>
  <si>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</si>
  <si>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</si>
  <si>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</si>
  <si>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</si>
  <si>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</si>
  <si>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</si>
  <si>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</si>
  <si>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</si>
  <si>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</si>
  <si>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</si>
  <si>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</si>
  <si>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</si>
  <si>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</si>
  <si>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</si>
  <si>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</si>
  <si>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</si>
  <si>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</si>
  <si>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</si>
  <si>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</si>
  <si>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</si>
  <si>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</si>
  <si>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</si>
  <si>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</si>
  <si>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</si>
  <si>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</si>
  <si>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</si>
  <si>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</si>
  <si>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</si>
  <si>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</si>
  <si>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</si>
  <si>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</si>
  <si>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</si>
  <si>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</si>
  <si>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</si>
  <si>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</si>
  <si>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</si>
  <si>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</si>
  <si>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</si>
  <si>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</si>
  <si>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</si>
  <si>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</si>
  <si>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</si>
  <si>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</si>
  <si>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</si>
  <si>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</si>
  <si>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</si>
  <si>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</si>
  <si>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</si>
  <si>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</si>
  <si>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</si>
  <si>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</si>
  <si>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</si>
  <si>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</si>
  <si>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</si>
  <si>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</si>
  <si>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</si>
  <si>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</si>
  <si>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</si>
  <si>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</si>
  <si>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</si>
  <si>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</si>
  <si>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</si>
  <si>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</si>
  <si>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</si>
  <si>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</si>
  <si>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</si>
  <si>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</si>
  <si>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</si>
  <si>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</si>
  <si>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</si>
  <si>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</si>
  <si>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</si>
  <si>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</si>
  <si>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</si>
  <si>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</si>
  <si>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</si>
  <si>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</si>
  <si>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</si>
  <si>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</si>
  <si>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</si>
  <si>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</si>
  <si>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</si>
  <si>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</si>
  <si>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</si>
  <si>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</si>
  <si>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</si>
  <si>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</si>
  <si>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</si>
  <si>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</si>
  <si>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</si>
  <si>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</si>
  <si>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</si>
  <si>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</si>
  <si>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</si>
  <si>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</si>
  <si>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</si>
  <si>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</si>
  <si>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</si>
  <si>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</si>
  <si>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</si>
  <si>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</si>
  <si>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</si>
  <si>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</si>
  <si>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</si>
  <si>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</si>
  <si>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</si>
  <si>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</si>
  <si>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</si>
  <si>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</si>
  <si>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</si>
  <si>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</si>
  <si>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</si>
  <si>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</si>
  <si>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</si>
  <si>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</si>
  <si>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</si>
  <si>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</si>
  <si>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</si>
  <si>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</si>
  <si>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</si>
  <si>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</si>
  <si>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</si>
  <si>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</si>
  <si>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</si>
  <si>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</si>
  <si>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</si>
  <si>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</si>
  <si>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</si>
  <si>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</si>
  <si>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</si>
  <si>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</si>
  <si>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</si>
  <si>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</si>
  <si>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</si>
  <si>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</si>
  <si>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</si>
  <si>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</si>
  <si>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</si>
  <si>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</si>
  <si>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</si>
  <si>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</si>
  <si>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</si>
  <si>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</si>
  <si>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</si>
  <si>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</si>
  <si>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</si>
  <si>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</si>
  <si>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</si>
  <si>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</si>
  <si>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</si>
  <si>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</si>
  <si>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</si>
  <si>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</si>
  <si>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</si>
  <si>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</si>
  <si>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</si>
  <si>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</si>
  <si>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</si>
  <si>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</si>
  <si>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</si>
  <si>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</si>
  <si>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</si>
  <si>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</si>
  <si>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</si>
  <si>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</si>
  <si>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</si>
  <si>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</si>
  <si>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</si>
  <si>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</si>
  <si>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</si>
  <si>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</si>
  <si>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</si>
  <si>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</si>
  <si>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</si>
  <si>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</si>
  <si>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</si>
  <si>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</si>
  <si>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</si>
  <si>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</si>
  <si>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</si>
  <si>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</si>
  <si>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</si>
  <si>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</si>
  <si>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</si>
  <si>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</si>
  <si>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</si>
  <si>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</si>
  <si>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</si>
  <si>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</si>
  <si>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</si>
  <si>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</si>
  <si>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</si>
  <si>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</si>
  <si>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</si>
  <si>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</si>
  <si>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</si>
  <si>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</si>
  <si>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</si>
  <si>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</si>
  <si>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</si>
  <si>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</si>
  <si>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</si>
  <si>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</si>
  <si>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</si>
  <si>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</si>
  <si>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</si>
  <si>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</si>
  <si>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</si>
  <si>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</si>
  <si>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</si>
  <si>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</si>
  <si>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</si>
  <si>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</si>
  <si>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</si>
  <si>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</si>
  <si>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</si>
  <si>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</si>
  <si>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</si>
  <si>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</si>
  <si>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</si>
  <si>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</si>
  <si>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</si>
  <si>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</si>
  <si>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</si>
  <si>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</si>
  <si>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</si>
  <si>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</si>
  <si>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</si>
  <si>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</si>
  <si>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</si>
  <si>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</si>
  <si>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</si>
  <si>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</si>
  <si>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</si>
  <si>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</si>
  <si>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</si>
  <si>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</si>
  <si>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</si>
  <si>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</si>
  <si>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</si>
  <si>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</si>
  <si>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</si>
  <si>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</si>
  <si>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</si>
  <si>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</si>
  <si>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</si>
  <si>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</si>
  <si>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</si>
  <si>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</si>
  <si>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</si>
  <si>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</si>
  <si>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</si>
  <si>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</si>
  <si>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</si>
  <si>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</si>
  <si>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</si>
  <si>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</si>
  <si>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</si>
  <si>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</si>
  <si>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</si>
  <si>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</si>
  <si>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</si>
  <si>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</si>
  <si>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</si>
  <si>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</si>
  <si>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</si>
  <si>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</si>
  <si>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</si>
  <si>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</si>
  <si>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</si>
  <si>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</si>
  <si>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</si>
  <si>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</si>
  <si>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</si>
  <si>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</si>
  <si>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</si>
  <si>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</si>
  <si>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</si>
  <si>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</si>
  <si>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</si>
  <si>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</si>
  <si>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</si>
  <si>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</si>
  <si>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</si>
  <si>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</si>
  <si>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</si>
  <si>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</si>
  <si>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</si>
  <si>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</si>
  <si>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</si>
  <si>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</si>
  <si>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</si>
  <si>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</si>
  <si>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</si>
  <si>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</si>
  <si>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</si>
  <si>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</si>
  <si>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</si>
  <si>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</si>
  <si>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</si>
  <si>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</si>
  <si>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</si>
  <si>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</si>
  <si>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</si>
  <si>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</si>
  <si>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</si>
  <si>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</si>
  <si>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</si>
  <si>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</si>
  <si>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</si>
  <si>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</si>
  <si>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</si>
  <si>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</si>
  <si>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</si>
  <si>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</si>
  <si>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</si>
  <si>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</si>
  <si>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</si>
  <si>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</si>
  <si>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</si>
  <si>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</si>
  <si>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</si>
  <si>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</si>
  <si>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</si>
  <si>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</si>
  <si>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</si>
  <si>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</si>
  <si>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</si>
  <si>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</si>
  <si>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</si>
  <si>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</si>
  <si>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</si>
  <si>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</si>
  <si>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</si>
  <si>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</si>
  <si>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</si>
  <si>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</si>
  <si>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</si>
  <si>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</si>
  <si>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</si>
  <si>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</si>
  <si>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</si>
  <si>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</si>
  <si>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</si>
  <si>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</si>
  <si>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</si>
  <si>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</si>
  <si>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</si>
  <si>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</si>
  <si>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</si>
  <si>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</si>
  <si>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</si>
  <si>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</si>
  <si>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</si>
  <si>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</si>
  <si>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</si>
  <si>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</si>
  <si>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</si>
  <si>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</si>
  <si>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</si>
  <si>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</si>
  <si>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</si>
  <si>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</si>
  <si>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</si>
  <si>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</si>
  <si>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</si>
  <si>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</si>
  <si>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</si>
  <si>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</si>
  <si>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</si>
  <si>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</si>
  <si>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</si>
  <si>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</si>
  <si>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</si>
  <si>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</si>
  <si>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</si>
  <si>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</si>
  <si>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</si>
  <si>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</si>
  <si>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</si>
  <si>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</si>
  <si>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</si>
  <si>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</si>
  <si>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</si>
  <si>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</si>
  <si>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</si>
  <si>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</si>
  <si>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</si>
  <si>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</si>
  <si>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</si>
  <si>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</si>
  <si>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</si>
  <si>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</si>
  <si>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</si>
  <si>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</si>
  <si>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</si>
  <si>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</si>
  <si>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</si>
  <si>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</si>
  <si>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</si>
  <si>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</si>
  <si>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</si>
  <si>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</si>
  <si>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</si>
  <si>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</si>
  <si>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</si>
  <si>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</si>
  <si>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</si>
  <si>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</si>
  <si>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</si>
  <si>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</si>
  <si>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</si>
  <si>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</si>
  <si>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</si>
  <si>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</si>
  <si>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</si>
  <si>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</si>
  <si>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</si>
  <si>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</si>
  <si>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</si>
  <si>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</si>
  <si>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</si>
  <si>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</si>
  <si>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</si>
  <si>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</si>
  <si>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</si>
  <si>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</si>
  <si>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</si>
  <si>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</si>
  <si>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</si>
  <si>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</si>
  <si>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</si>
  <si>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</si>
  <si>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</si>
  <si>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</si>
  <si>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</si>
  <si>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</si>
  <si>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</si>
  <si>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</si>
  <si>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</si>
  <si>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</si>
  <si>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</si>
  <si>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</si>
  <si>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</si>
  <si>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</si>
  <si>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</si>
  <si>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</si>
  <si>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</si>
  <si>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</si>
  <si>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</si>
  <si>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</si>
  <si>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</si>
  <si>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</si>
  <si>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</si>
  <si>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</si>
  <si>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</si>
  <si>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</si>
  <si>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</si>
  <si>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</si>
  <si>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</si>
  <si>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</si>
  <si>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</si>
  <si>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</si>
  <si>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</si>
  <si>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</si>
  <si>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</si>
  <si>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</si>
  <si>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</si>
  <si>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</si>
  <si>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</si>
  <si>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</si>
  <si>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</si>
  <si>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</si>
  <si>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</si>
  <si>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</si>
  <si>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</si>
  <si>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</si>
  <si>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</si>
  <si>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</si>
  <si>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</si>
  <si>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</si>
  <si>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</si>
  <si>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</si>
  <si>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</si>
  <si>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</si>
  <si>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</si>
  <si>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</si>
  <si>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</si>
  <si>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</si>
  <si>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</si>
  <si>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</si>
  <si>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</si>
  <si>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</si>
  <si>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</si>
  <si>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</si>
  <si>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</si>
  <si>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</si>
  <si>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</si>
  <si>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</si>
  <si>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</si>
  <si>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</si>
  <si>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</si>
  <si>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</si>
  <si>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</si>
  <si>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</si>
  <si>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</si>
  <si>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</si>
  <si>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</si>
  <si>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</si>
  <si>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</si>
  <si>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</si>
  <si>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</si>
  <si>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</si>
  <si>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</si>
  <si>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</si>
  <si>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</si>
  <si>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</si>
  <si>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</si>
  <si>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</si>
  <si>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</si>
  <si>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</si>
  <si>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</si>
  <si>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</si>
  <si>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</si>
  <si>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</si>
  <si>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</si>
  <si>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</si>
  <si>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</si>
  <si>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</si>
  <si>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</si>
  <si>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</si>
  <si>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</si>
  <si>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</si>
  <si>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</si>
  <si>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</si>
  <si>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</si>
  <si>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</si>
  <si>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</si>
  <si>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</si>
  <si>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</si>
  <si>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</si>
  <si>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</si>
  <si>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</si>
  <si>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</si>
  <si>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</si>
  <si>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</si>
  <si>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</si>
  <si>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</si>
  <si>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</si>
  <si>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</si>
  <si>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</si>
  <si>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</si>
  <si>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</si>
  <si>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</si>
  <si>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</si>
  <si>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</si>
  <si>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</si>
  <si>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</si>
  <si>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</si>
  <si>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</si>
  <si>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</si>
  <si>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</si>
  <si>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</si>
  <si>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</si>
  <si>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</si>
  <si>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</si>
  <si>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</si>
  <si>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</si>
  <si>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</si>
  <si>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</si>
  <si>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</si>
  <si>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</si>
  <si>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</si>
  <si>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</si>
  <si>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</si>
  <si>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</si>
  <si>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</si>
  <si>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</si>
  <si>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</si>
  <si>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</si>
  <si>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</si>
  <si>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</si>
  <si>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</si>
  <si>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</si>
  <si>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</si>
  <si>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</si>
  <si>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</si>
  <si>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</si>
  <si>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</si>
  <si>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</si>
  <si>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</si>
  <si>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</si>
  <si>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</si>
  <si>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</si>
  <si>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</si>
  <si>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</si>
  <si>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</si>
  <si>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</si>
  <si>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</si>
  <si>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</si>
  <si>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</si>
  <si>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</si>
  <si>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</si>
  <si>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</si>
  <si>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</si>
  <si>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</si>
  <si>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</si>
  <si>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</si>
  <si>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</si>
  <si>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</si>
  <si>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</si>
  <si>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</si>
  <si>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</si>
  <si>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</si>
  <si>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</si>
  <si>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</si>
  <si>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</si>
  <si>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</si>
  <si>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</si>
  <si>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</si>
  <si>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</si>
  <si>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</si>
  <si>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</si>
  <si>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</si>
  <si>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</si>
  <si>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</si>
  <si>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</si>
  <si>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</si>
  <si>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</si>
  <si>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</si>
  <si>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</si>
  <si>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</si>
  <si>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</si>
  <si>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</si>
  <si>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</si>
  <si>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</si>
  <si>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</si>
  <si>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</si>
  <si>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</si>
  <si>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</si>
  <si>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</si>
  <si>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</si>
  <si>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</si>
  <si>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</si>
  <si>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</si>
  <si>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</si>
  <si>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</si>
  <si>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</si>
  <si>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</si>
  <si>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</si>
  <si>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</si>
  <si>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</si>
  <si>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</si>
  <si>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</si>
  <si>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</si>
  <si>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</si>
  <si>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</si>
  <si>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</si>
  <si>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</si>
  <si>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</si>
  <si>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</si>
  <si>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</si>
  <si>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</si>
  <si>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</si>
  <si>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</si>
  <si>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</si>
  <si>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</si>
  <si>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</si>
  <si>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</si>
  <si>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</si>
  <si>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</si>
  <si>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</si>
  <si>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</si>
  <si>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</si>
  <si>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</si>
  <si>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</si>
  <si>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</si>
  <si>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</si>
  <si>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</si>
  <si>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</si>
  <si>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</si>
  <si>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</si>
  <si>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</si>
  <si>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</si>
  <si>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</si>
  <si>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</si>
  <si>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</si>
  <si>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</si>
  <si>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</si>
  <si>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</si>
  <si>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</si>
  <si>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</si>
  <si>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</si>
  <si>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</si>
  <si>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</si>
  <si>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</si>
  <si>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</si>
  <si>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</si>
  <si>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</si>
  <si>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</si>
  <si>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</si>
  <si>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</si>
  <si>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</si>
  <si>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</si>
  <si>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</si>
  <si>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</si>
  <si>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</si>
  <si>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</si>
  <si>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</si>
  <si>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</si>
  <si>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</si>
  <si>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</si>
  <si>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</si>
  <si>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</si>
  <si>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</si>
  <si>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</si>
  <si>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</si>
  <si>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</si>
  <si>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</si>
  <si>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</si>
  <si>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</si>
  <si>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</si>
  <si>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</si>
  <si>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</si>
  <si>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</si>
  <si>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</si>
  <si>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</si>
  <si>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</si>
  <si>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</si>
  <si>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</si>
  <si>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</si>
  <si>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</si>
  <si>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</si>
  <si>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</si>
  <si>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</si>
  <si>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</si>
  <si>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</si>
  <si>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</si>
  <si>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</si>
  <si>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</si>
  <si>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</si>
  <si>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</si>
  <si>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</si>
  <si>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</si>
  <si>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</si>
  <si>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</si>
  <si>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</si>
  <si>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</si>
  <si>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</si>
  <si>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</si>
  <si>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</si>
  <si>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</si>
  <si>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</si>
  <si>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</si>
  <si>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</si>
  <si>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</si>
  <si>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</si>
  <si>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</si>
  <si>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</si>
  <si>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</si>
  <si>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</si>
  <si>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</si>
  <si>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</si>
  <si>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</si>
  <si>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</si>
  <si>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</si>
  <si>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</si>
  <si>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</si>
  <si>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</si>
  <si>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</si>
  <si>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</si>
  <si>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</si>
  <si>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</si>
  <si>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</si>
  <si>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</si>
  <si>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</si>
  <si>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</si>
  <si>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</si>
  <si>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</si>
  <si>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</si>
  <si>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</si>
  <si>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</si>
  <si>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</si>
  <si>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</si>
  <si>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</si>
  <si>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</si>
  <si>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</si>
  <si>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</si>
  <si>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</si>
  <si>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</si>
  <si>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</si>
  <si>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</si>
  <si>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</si>
  <si>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</si>
  <si>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</si>
  <si>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</si>
  <si>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</si>
  <si>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</si>
  <si>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</si>
  <si>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</si>
  <si>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</si>
  <si>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</si>
  <si>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</si>
  <si>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</si>
  <si>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</si>
  <si>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</si>
  <si>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</si>
  <si>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</si>
  <si>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</si>
  <si>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</si>
  <si>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</si>
  <si>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</si>
  <si>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</si>
  <si>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</si>
  <si>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</si>
  <si>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</si>
  <si>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</si>
  <si>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</si>
  <si>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</si>
  <si>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</si>
  <si>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</si>
  <si>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</si>
  <si>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</si>
  <si>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</si>
  <si>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</si>
  <si>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</si>
  <si>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</si>
  <si>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</si>
  <si>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</si>
  <si>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</si>
  <si>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</si>
  <si>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</si>
  <si>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</si>
  <si>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</si>
  <si>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</si>
  <si>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</si>
  <si>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</si>
  <si>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</si>
  <si>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</si>
  <si>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</si>
  <si>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</si>
  <si>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</si>
  <si>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</si>
  <si>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</si>
  <si>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</si>
  <si>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</si>
  <si>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</si>
  <si>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</si>
  <si>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</si>
  <si>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</si>
  <si>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</si>
  <si>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</si>
  <si>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</si>
  <si>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</si>
  <si>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</si>
  <si>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</si>
  <si>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</si>
  <si>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</si>
  <si>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</si>
  <si>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</si>
  <si>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</si>
  <si>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</si>
  <si>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</si>
  <si>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</si>
  <si>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</si>
  <si>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</si>
  <si>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</si>
  <si>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</si>
  <si>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</si>
  <si>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</si>
  <si>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</si>
  <si>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</si>
  <si>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</si>
  <si>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</si>
  <si>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</si>
  <si>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</si>
  <si>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</si>
  <si>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</si>
  <si>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</si>
  <si>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</si>
  <si>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</si>
  <si>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</si>
  <si>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</si>
  <si>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</si>
  <si>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</si>
  <si>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</si>
  <si>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</si>
  <si>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</si>
  <si>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</si>
  <si>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</si>
  <si>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</si>
  <si>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</si>
  <si>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</si>
  <si>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</si>
  <si>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</si>
  <si>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</si>
  <si>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</si>
  <si>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</si>
  <si>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</si>
  <si>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</si>
  <si>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</si>
  <si>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</si>
  <si>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</si>
  <si>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</si>
  <si>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</si>
  <si>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</si>
  <si>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</si>
  <si>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</si>
  <si>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</si>
  <si>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</si>
  <si>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</si>
  <si>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</si>
  <si>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</si>
  <si>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</si>
  <si>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</si>
  <si>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</si>
  <si>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</si>
  <si>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</si>
  <si>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</si>
  <si>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</si>
  <si>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</si>
  <si>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</si>
  <si>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</si>
  <si>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</si>
  <si>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</si>
  <si>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</si>
  <si>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</si>
  <si>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</si>
  <si>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</si>
  <si>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</si>
  <si>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</si>
  <si>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</si>
  <si>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</si>
  <si>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</si>
  <si>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</si>
  <si>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</si>
  <si>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</si>
  <si>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</si>
  <si>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</si>
  <si>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</si>
  <si>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</si>
  <si>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</si>
  <si>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</si>
  <si>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</si>
  <si>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</si>
  <si>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</si>
  <si>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</si>
  <si>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</si>
  <si>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</si>
  <si>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</si>
  <si>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</si>
  <si>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</si>
  <si>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</si>
  <si>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</si>
  <si>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</si>
  <si>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</si>
  <si>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</si>
  <si>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</si>
  <si>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</si>
  <si>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</si>
  <si>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</si>
  <si>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</si>
  <si>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</si>
  <si>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</si>
  <si>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</si>
  <si>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</si>
  <si>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</si>
  <si>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</si>
  <si>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</si>
  <si>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</si>
  <si>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</si>
  <si>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</si>
  <si>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</si>
  <si>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</si>
  <si>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</si>
  <si>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</si>
  <si>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</si>
  <si>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</si>
  <si>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</si>
  <si>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</si>
  <si>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</si>
  <si>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</si>
  <si>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</si>
  <si>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</si>
  <si>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</si>
  <si>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</si>
  <si>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</si>
  <si>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</si>
  <si>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</si>
  <si>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</si>
  <si>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</si>
  <si>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</si>
  <si>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</si>
  <si>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</si>
  <si>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</si>
  <si>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</si>
  <si>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</si>
  <si>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</si>
  <si>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</si>
  <si>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</si>
  <si>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</si>
  <si>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</si>
  <si>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</si>
  <si>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</si>
  <si>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</si>
  <si>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</si>
  <si>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</si>
  <si>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</si>
  <si>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</si>
  <si>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</si>
  <si>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</si>
  <si>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</si>
  <si>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</si>
  <si>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</si>
  <si>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</si>
  <si>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</si>
  <si>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</si>
  <si>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</si>
  <si>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</si>
  <si>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</si>
  <si>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</si>
  <si>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</si>
  <si>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</si>
  <si>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</si>
  <si>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</si>
  <si>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</si>
  <si>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</si>
  <si>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</si>
  <si>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</si>
  <si>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</si>
  <si>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</si>
  <si>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</si>
  <si>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</si>
  <si>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</si>
  <si>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</si>
  <si>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</si>
  <si>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</si>
  <si>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</si>
  <si>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</si>
  <si>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</si>
  <si>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</si>
  <si>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</si>
  <si>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</si>
  <si>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</si>
  <si>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</si>
  <si>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</si>
  <si>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</si>
  <si>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</si>
  <si>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</si>
  <si>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</si>
  <si>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</si>
  <si>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</si>
  <si>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</si>
  <si>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</si>
  <si>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</si>
  <si>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</si>
  <si>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</si>
  <si>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</si>
  <si>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</si>
  <si>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</si>
  <si>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</si>
  <si>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</si>
  <si>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</si>
  <si>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</si>
  <si>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</si>
  <si>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</si>
  <si>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</si>
  <si>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</si>
  <si>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</si>
  <si>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</si>
  <si>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</si>
  <si>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</si>
  <si>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</si>
  <si>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</si>
  <si>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</si>
  <si>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</si>
  <si>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</si>
  <si>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</si>
  <si>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</si>
  <si>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</si>
  <si>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</si>
  <si>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</si>
  <si>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</si>
  <si>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</si>
  <si>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</si>
  <si>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</si>
  <si>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</si>
  <si>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</si>
  <si>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</si>
  <si>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</si>
  <si>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</si>
  <si>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</si>
  <si>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</si>
  <si>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</si>
  <si>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</si>
  <si>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</si>
  <si>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</si>
  <si>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</si>
  <si>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</si>
  <si>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</si>
  <si>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</si>
  <si>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</si>
  <si>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</si>
  <si>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</si>
  <si>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</si>
  <si>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</si>
  <si>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</si>
  <si>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</si>
  <si>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</si>
  <si>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</si>
  <si>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</si>
  <si>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</si>
  <si>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</si>
  <si>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</si>
  <si>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</si>
  <si>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</si>
  <si>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</si>
  <si>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</si>
  <si>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</si>
  <si>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</si>
  <si>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</si>
  <si>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</si>
  <si>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</si>
  <si>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</si>
  <si>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</si>
  <si>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</si>
  <si>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</si>
  <si>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</si>
  <si>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</si>
  <si>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</si>
  <si>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</si>
  <si>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</si>
  <si>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</si>
  <si>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</si>
  <si>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</si>
  <si>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</si>
  <si>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</si>
  <si>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</si>
  <si>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</si>
  <si>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</si>
  <si>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</si>
  <si>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</si>
  <si>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</si>
  <si>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</si>
  <si>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</si>
  <si>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</si>
  <si>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</si>
  <si>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</si>
  <si>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</si>
  <si>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</si>
  <si>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</si>
  <si>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</si>
  <si>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</si>
  <si>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</si>
  <si>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</si>
  <si>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</si>
  <si>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</si>
  <si>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</si>
  <si>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</si>
  <si>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</si>
  <si>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</si>
  <si>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</si>
  <si>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</si>
  <si>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</si>
  <si>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</si>
  <si>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</si>
  <si>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</si>
  <si>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</si>
  <si>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</si>
  <si>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</si>
  <si>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</si>
  <si>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</si>
  <si>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</si>
  <si>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</si>
  <si>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</si>
  <si>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</si>
  <si>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</si>
  <si>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</si>
  <si>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</si>
  <si>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</si>
  <si>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</si>
  <si>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</si>
  <si>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</si>
  <si>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</si>
  <si>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</si>
  <si>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</si>
  <si>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</si>
  <si>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</si>
  <si>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</si>
  <si>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</si>
  <si>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</si>
  <si>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</si>
  <si>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</si>
  <si>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</si>
  <si>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</si>
  <si>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</si>
  <si>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</si>
  <si>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</si>
  <si>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</si>
  <si>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</si>
  <si>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</si>
  <si>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</si>
  <si>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</si>
  <si>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</si>
  <si>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</si>
  <si>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</si>
  <si>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</si>
  <si>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</si>
  <si>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</si>
  <si>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</si>
  <si>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</si>
  <si>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</si>
  <si>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</si>
  <si>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</si>
  <si>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</si>
  <si>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</si>
  <si>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</si>
  <si>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</si>
  <si>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</si>
  <si>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</si>
  <si>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</si>
  <si>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</si>
  <si>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</si>
  <si>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</si>
  <si>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</si>
  <si>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</si>
  <si>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</si>
  <si>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</si>
  <si>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</si>
  <si>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</si>
  <si>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</si>
  <si>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</si>
  <si>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</si>
  <si>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</si>
  <si>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</si>
  <si>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</si>
  <si>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</si>
  <si>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</si>
  <si>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</si>
  <si>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</si>
  <si>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</si>
  <si>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</si>
  <si>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</si>
  <si>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</si>
  <si>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</si>
  <si>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</si>
  <si>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</si>
  <si>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</si>
  <si>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</si>
  <si>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</si>
  <si>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</si>
  <si>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</si>
  <si>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</si>
  <si>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</si>
  <si>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</si>
  <si>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</si>
  <si>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</si>
  <si>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</si>
  <si>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</si>
  <si>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</si>
  <si>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</si>
  <si>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</si>
  <si>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</si>
  <si>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</si>
  <si>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</si>
  <si>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</si>
  <si>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</si>
  <si>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</si>
  <si>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</si>
  <si>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</si>
  <si>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</si>
  <si>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</si>
  <si>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</si>
  <si>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</si>
  <si>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</si>
  <si>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</si>
  <si>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</si>
  <si>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</si>
  <si>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</si>
  <si>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</si>
  <si>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</si>
  <si>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</si>
  <si>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</si>
  <si>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</si>
  <si>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</si>
  <si>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</si>
  <si>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</si>
  <si>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</si>
  <si>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</si>
  <si>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</si>
  <si>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</si>
  <si>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</si>
  <si>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</si>
  <si>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</si>
  <si>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</si>
  <si>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</si>
  <si>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</si>
  <si>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</si>
  <si>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</si>
  <si>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</si>
  <si>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</si>
  <si>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</si>
  <si>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</si>
  <si>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</si>
  <si>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</si>
  <si>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</si>
  <si>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</si>
  <si>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</si>
  <si>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</si>
  <si>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</si>
  <si>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</si>
  <si>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</si>
  <si>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</si>
  <si>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</si>
  <si>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</si>
  <si>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</si>
  <si>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</si>
  <si>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</si>
  <si>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</si>
  <si>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</si>
  <si>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</si>
  <si>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</si>
  <si>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</si>
  <si>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</si>
  <si>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</si>
  <si>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</si>
  <si>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</si>
  <si>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</si>
  <si>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</si>
  <si>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</si>
  <si>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</si>
  <si>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</si>
  <si>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</si>
  <si>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</si>
  <si>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</si>
  <si>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</si>
  <si>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</si>
  <si>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</si>
  <si>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</si>
  <si>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</si>
  <si>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</si>
  <si>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</si>
  <si>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</si>
  <si>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</si>
  <si>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</si>
  <si>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</si>
  <si>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</si>
  <si>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</si>
  <si>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</si>
  <si>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</si>
  <si>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</si>
  <si>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</si>
  <si>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</si>
  <si>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</si>
  <si>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</si>
  <si>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</si>
  <si>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</si>
  <si>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</si>
  <si>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</si>
  <si>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</si>
  <si>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</si>
  <si>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</si>
  <si>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</si>
  <si>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</si>
  <si>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</si>
  <si>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</si>
  <si>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</si>
  <si>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</si>
  <si>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</si>
  <si>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</si>
  <si>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</si>
  <si>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</si>
  <si>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</si>
  <si>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</si>
  <si>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</si>
  <si>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</si>
  <si>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</si>
  <si>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</si>
  <si>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</si>
  <si>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</si>
  <si>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</si>
  <si>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</si>
  <si>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</si>
  <si>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</si>
  <si>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</si>
  <si>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</si>
  <si>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</si>
  <si>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</si>
  <si>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</si>
  <si>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</si>
  <si>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</si>
  <si>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</si>
  <si>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</si>
  <si>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</si>
  <si>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</si>
  <si>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</si>
  <si>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</si>
  <si>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</si>
  <si>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</si>
  <si>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</si>
  <si>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</si>
  <si>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</si>
  <si>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</si>
  <si>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</si>
  <si>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</si>
  <si>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</si>
  <si>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</si>
  <si>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</si>
  <si>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</si>
  <si>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</si>
  <si>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</si>
  <si>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</si>
  <si>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</si>
  <si>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</si>
  <si>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</si>
  <si>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</si>
  <si>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</si>
  <si>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</si>
  <si>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</si>
  <si>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</si>
  <si>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</si>
  <si>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</si>
  <si>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</si>
  <si>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</si>
  <si>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</si>
  <si>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</si>
  <si>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</si>
  <si>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</si>
  <si>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</si>
  <si>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</si>
  <si>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</si>
  <si>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</si>
  <si>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</si>
  <si>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</si>
  <si>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</si>
  <si>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</si>
  <si>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</si>
  <si>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</si>
  <si>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</si>
  <si>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</si>
  <si>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</si>
  <si>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</si>
  <si>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</si>
  <si>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</si>
  <si>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</si>
  <si>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</si>
  <si>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</si>
  <si>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</si>
  <si>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</si>
  <si>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</si>
  <si>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</si>
  <si>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</si>
  <si>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</si>
  <si>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</si>
  <si>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</si>
  <si>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</si>
  <si>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</si>
  <si>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</si>
  <si>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</si>
  <si>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</si>
  <si>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</si>
  <si>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</si>
  <si>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</si>
  <si>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</si>
  <si>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</si>
  <si>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</si>
  <si>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</si>
  <si>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</si>
  <si>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</si>
  <si>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</si>
  <si>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</si>
  <si>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</si>
  <si>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</si>
  <si>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</si>
  <si>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</si>
  <si>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</si>
  <si>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</si>
  <si>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</si>
  <si>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</si>
  <si>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</si>
  <si>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</si>
  <si>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</si>
  <si>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</si>
  <si>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</si>
  <si>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</si>
  <si>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</si>
  <si>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</si>
  <si>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</si>
  <si>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</si>
  <si>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</si>
  <si>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</si>
  <si>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</si>
  <si>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</si>
  <si>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</si>
  <si>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</si>
  <si>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</si>
  <si>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</si>
  <si>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</si>
  <si>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</si>
  <si>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</si>
  <si>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</si>
  <si>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</si>
  <si>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</si>
  <si>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</si>
  <si>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</si>
  <si>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</si>
  <si>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</si>
  <si>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</si>
  <si>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</si>
  <si>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</si>
  <si>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</si>
  <si>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</si>
  <si>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</si>
  <si>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</si>
  <si>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</si>
  <si>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</si>
  <si>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</si>
  <si>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</si>
  <si>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</si>
  <si>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</si>
  <si>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</si>
  <si>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</si>
  <si>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</si>
  <si>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</si>
  <si>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</si>
  <si>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</si>
  <si>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</si>
  <si>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</si>
  <si>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</si>
  <si>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</si>
  <si>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</si>
  <si>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</si>
  <si>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</si>
  <si>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</si>
  <si>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</si>
  <si>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</si>
  <si>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</si>
  <si>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</si>
  <si>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</si>
  <si>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</si>
  <si>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</si>
  <si>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</si>
  <si>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</si>
  <si>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</si>
  <si>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</si>
  <si>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</si>
  <si>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</si>
  <si>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</si>
  <si>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</si>
  <si>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</si>
  <si>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</si>
  <si>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</si>
  <si>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</si>
  <si>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</si>
  <si>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</si>
  <si>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</si>
  <si>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</si>
  <si>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</si>
  <si>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</si>
  <si>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</si>
  <si>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</si>
  <si>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</si>
  <si>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</si>
  <si>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</si>
  <si>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</si>
  <si>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</si>
  <si>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</si>
  <si>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</si>
  <si>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</si>
  <si>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</si>
  <si>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</si>
  <si>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</si>
  <si>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</si>
  <si>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</si>
  <si>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</si>
  <si>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</si>
  <si>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</si>
  <si>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</si>
  <si>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</si>
  <si>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</si>
  <si>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</si>
  <si>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</si>
  <si>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</si>
  <si>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</si>
  <si>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</si>
  <si>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</si>
  <si>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</si>
  <si>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</si>
  <si>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</si>
  <si>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</si>
  <si>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</si>
  <si>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</si>
  <si>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</si>
  <si>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</si>
  <si>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</si>
  <si>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</si>
  <si>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</si>
  <si>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</si>
  <si>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</si>
  <si>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</si>
  <si>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</si>
  <si>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</si>
  <si>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</si>
  <si>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</si>
  <si>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</si>
  <si>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</si>
  <si>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</si>
  <si>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</si>
  <si>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</si>
  <si>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</si>
  <si>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</si>
  <si>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</si>
  <si>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</si>
  <si>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</si>
  <si>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</si>
  <si>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</si>
  <si>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</si>
  <si>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</si>
  <si>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</si>
  <si>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</si>
  <si>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</si>
  <si>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</si>
  <si>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</si>
  <si>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</si>
  <si>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</si>
  <si>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</si>
  <si>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</si>
  <si>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</si>
  <si>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</si>
  <si>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</si>
  <si>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</si>
  <si>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</si>
  <si>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</si>
  <si>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</si>
  <si>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</si>
  <si>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</si>
  <si>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</si>
  <si>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</si>
  <si>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</si>
  <si>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</si>
  <si>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</si>
  <si>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</si>
  <si>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</si>
  <si>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</si>
  <si>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</si>
  <si>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</si>
  <si>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</si>
  <si>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</si>
  <si>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</si>
  <si>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</si>
  <si>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</si>
  <si>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</si>
  <si>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</si>
  <si>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</si>
  <si>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</si>
  <si>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</si>
  <si>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</si>
  <si>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</si>
  <si>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</si>
  <si>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</si>
  <si>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</si>
  <si>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</si>
  <si>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</si>
  <si>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</si>
  <si>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</si>
  <si>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</si>
  <si>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</si>
  <si>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</si>
  <si>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</si>
  <si>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</si>
  <si>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</si>
  <si>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</si>
  <si>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</si>
  <si>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</si>
  <si>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</si>
  <si>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</si>
  <si>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</si>
  <si>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</si>
  <si>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</si>
  <si>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</si>
  <si>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</si>
  <si>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</si>
  <si>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</si>
  <si>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</si>
  <si>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</si>
  <si>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</si>
  <si>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</si>
  <si>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</si>
  <si>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</si>
  <si>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</si>
  <si>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</si>
  <si>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</si>
  <si>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</si>
  <si>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</si>
  <si>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</si>
  <si>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</si>
  <si>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</si>
  <si>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</si>
  <si>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</si>
  <si>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</si>
  <si>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</si>
  <si>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</si>
  <si>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</si>
  <si>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</si>
  <si>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</si>
  <si>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</si>
  <si>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</si>
  <si>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</si>
  <si>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</si>
  <si>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</si>
  <si>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</si>
  <si>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</si>
  <si>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</si>
  <si>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</si>
  <si>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</si>
  <si>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</si>
  <si>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</si>
  <si>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</si>
  <si>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</si>
  <si>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</si>
  <si>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</si>
  <si>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</si>
  <si>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</si>
  <si>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</si>
  <si>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</si>
  <si>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</si>
  <si>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</si>
  <si>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</si>
  <si>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</si>
  <si>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</si>
  <si>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</si>
  <si>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</si>
  <si>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</si>
  <si>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</si>
  <si>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</si>
  <si>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</si>
  <si>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</si>
  <si>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</si>
  <si>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</si>
  <si>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</si>
  <si>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</si>
  <si>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</si>
  <si>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</si>
  <si>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</si>
  <si>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</si>
  <si>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</si>
  <si>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</si>
  <si>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</si>
  <si>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</si>
  <si>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</si>
  <si>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</si>
  <si>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</si>
  <si>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</si>
  <si>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</si>
  <si>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</si>
  <si>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</si>
  <si>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</si>
  <si>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</si>
  <si>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</si>
  <si>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</si>
  <si>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</si>
  <si>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</si>
  <si>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</si>
  <si>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</si>
  <si>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</si>
  <si>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</si>
  <si>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</si>
  <si>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</si>
  <si>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</si>
  <si>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</si>
  <si>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</si>
  <si>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</si>
  <si>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</si>
  <si>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</si>
  <si>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</si>
  <si>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</si>
  <si>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</si>
  <si>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</si>
  <si>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</si>
  <si>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</si>
  <si>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</si>
  <si>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</si>
  <si>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</si>
  <si>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</si>
  <si>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</si>
  <si>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</si>
  <si>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</si>
  <si>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</si>
  <si>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</si>
  <si>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</si>
  <si>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</si>
  <si>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</si>
  <si>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</si>
  <si>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</si>
  <si>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</si>
  <si>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</si>
  <si>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</si>
  <si>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</si>
  <si>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</si>
  <si>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</si>
  <si>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</si>
  <si>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</si>
  <si>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</si>
  <si>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</si>
  <si>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</si>
  <si>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</si>
  <si>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</si>
  <si>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</si>
  <si>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</si>
  <si>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</si>
  <si>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</si>
  <si>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</si>
  <si>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</si>
  <si>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</si>
  <si>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</si>
  <si>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</si>
  <si>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</si>
  <si>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</si>
  <si>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</si>
  <si>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</si>
  <si>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</si>
  <si>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</si>
  <si>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</si>
  <si>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</si>
  <si>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</si>
  <si>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</si>
  <si>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</si>
  <si>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</si>
  <si>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</si>
  <si>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</si>
  <si>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</si>
  <si>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</si>
  <si>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</si>
  <si>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</si>
  <si>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</si>
  <si>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</si>
  <si>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</si>
  <si>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</si>
  <si>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</si>
  <si>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</si>
  <si>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</si>
  <si>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</si>
  <si>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</si>
  <si>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</si>
  <si>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</si>
  <si>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</si>
  <si>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</si>
  <si>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</si>
  <si>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</si>
  <si>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</si>
  <si>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</si>
  <si>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</si>
  <si>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</si>
  <si>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</si>
  <si>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</si>
  <si>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</si>
  <si>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</si>
  <si>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</si>
  <si>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</si>
  <si>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</si>
  <si>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</si>
  <si>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</si>
  <si>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no PCM</t>
  </si>
  <si>
    <t xml:space="preserve">2025-12-04 02:20:13
</t>
  </si>
  <si>
    <t>60 min</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</si>
  <si>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</si>
  <si>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</si>
  <si>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</si>
  <si>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</si>
  <si>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</si>
  <si>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</si>
  <si>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Team out of coverage and should be in site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</si>
  <si>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</si>
  <si>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</si>
  <si>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</si>
  <si>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</si>
  <si>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</si>
  <si>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</si>
  <si>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</si>
  <si>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</si>
  <si>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</si>
  <si>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</si>
  <si>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</si>
  <si>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</si>
  <si>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</si>
  <si>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60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</si>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</sst>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332.18514409722411</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45995.13357002315</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45995.13357002315</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45995.13357002315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45995.13357002315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45995.13357002315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45995.13357002315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45995.13357002315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45995.13357002315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45995.13357002315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45995.13357002315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45995.13357002315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45995.13357002315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45995.13357002315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45995.13357002315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45995.13357002315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45995.13357002315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45995.13357002315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45995.13357002315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45995.13357002315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45995.13357002315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45995.13357002315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45995.13357002315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45995.13357002315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45995.13357002315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45995.13357002315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45995.13357002315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45995.13357002315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45995.13357002315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45995.13357002315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45995.13357002315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45995.13357002315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45995.13357002315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45995.13357002315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45995.13357002315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45995.13357002315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45995.13357002315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45995.13357002315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45995.13357002315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45995.13357002315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45995.13357002315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45995.13357002315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45995.13357002315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45995.13357002315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45995.13357002315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45995.13357002315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45995.13357002315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45995.13357002315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45995.13357002315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45995.13357002315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45995.13357002315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45995.13357002315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45995.13357002315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45995.13357002315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45995.13357002315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45995.13357002315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45995.13357002315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45995.13357002315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45995.13357002315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45995.13357002315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45995.13357002315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45995.13357002315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45995.13357002315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45995.13357002315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45995.13357002315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45995.13357002315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45995.13357002315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45995.13357002315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45995.13357002315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45995.13357002315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45995.13357002315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45995.13357002315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45995.13357002315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45995.13357002315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45995.13357002315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45995.13357002315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45995.13357002315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45995.13357002315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45995.13357002315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45995.13357002315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45995.13357002315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45995.13357002315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45995.13357002315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45995.13357002315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45995.13357002315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45995.13357002315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45995.13357002315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45995.13357002315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45995.13357002315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45995.13357002315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45995.13357002315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45995.13357002315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45995.13357002315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45995.13357002315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45995.13357002315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45995.13357002315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45995.13357002315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45995.13357002315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45995.13357002315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45995.13357002315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45995.13357002315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45995.13357002315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45995.13357002315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45995.13357002315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45995.13357002315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45995.13357002315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45995.13357002315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45995.13357002315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45995.13357002315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45995.13357002315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45995.13357002315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45995.13357002315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45995.13357002315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45995.13357002315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45995.13357002315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45995.13357002315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45995.13357002315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45995.13357002315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45995.13357002315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45995.13357002315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45995.13357002315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45995.13357002315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45995.13357002315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45995.13357002315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45995.13357002315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45995.13357002315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45995.13357002315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45995.13357002315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45995.13357002315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45995.13357002315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45995.13357002315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45995.13357002315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45995.13357002315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45995.13357002315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45995.13357002315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45995.13357002315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45995.13357002315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45995.13357002315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45995.13357002315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45995.13357002315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45995.13357002315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45995.13357002315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45995.13357002315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45995.13357002315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45995.13357002315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45995.13357002315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45995.13357002315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45995.13357002315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45995.13357002315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45995.13357002315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45995.13357002315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45995.13357002315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45995.13357002315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45995.13357002315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45995.13357002315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45995.13357002315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45995.13357002315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45995.13357002315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45995.13357002315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45995.13357002315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45995.13357002315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45995.13357002315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45995.13357002315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45995.13357002315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45995.13357002315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45995.13357002315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45995.13357002315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45995.13357002315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45995.13357002315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45995.13357002315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45995.13357002315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45995.13357002315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45995.13357002315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45995.13357002315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45995.13357002315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45995.13357002315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45995.13357002315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45995.13357002315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45995.13357002315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45995.13357002315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45995.13357002315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45995.13357002315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45995.13357002315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45995.13357002315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45995.13357002315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45995.13357002315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45995.13357002315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45995.13357002315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45995.13357002315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45995.13357002315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45995.13357002315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45995.13357002315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45995.13357002315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45995.13357002315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45995.13357002315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45995.13357002315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45995.13357002315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45995.13357002315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45995.13357002315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45995.13357002315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45995.13357002315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45995.13357002315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45995.13357002315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45995.13357002315</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F9B72B49-F5D9-4EBD-9101-1B76EC4B0F72}"/>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170.13373206018878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10.746151041668782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58" t="s">
        <v>39192</v>
      </c>
      <c r="B5" s="58" t="str">
        <f>IFERROR(VLOOKUP(D5,DB!A:K,11,0),"")</f>
        <v>R2</v>
      </c>
      <c r="C5" s="58">
        <v>1</v>
      </c>
      <c r="D5" s="58" t="s">
        <v>16753</v>
      </c>
      <c r="E5" s="58" t="s">
        <v>39106</v>
      </c>
      <c r="F5" s="58"/>
      <c r="G5" s="58">
        <f ca="1">IFERROR(NOW()-F5,"-")</f>
        <v>45995.13357002315</v>
      </c>
      <c r="H5" s="58" t="s">
        <v>39193</v>
      </c>
      <c r="I5" s="58" t="str">
        <f>IFERROR(VLOOKUP(D5,DB!A:F,6,0),"")</f>
        <v>SCECO</v>
      </c>
      <c r="J5" s="58" t="str">
        <f>IFERROR(VLOOKUP(D5,DB!A:G,7,0),"")</f>
        <v>Dead</v>
      </c>
      <c r="K5" s="58" t="s">
        <v>39194</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58"/>
    </row>
    <row r="6" spans="1:88" ht="31.5" customHeight="1">
      <c r="A6" s="98"/>
      <c r="B6" s="18" t="str">
        <f>IFERROR(VLOOKUP(D6,DB!A:K,11,0),"")</f>
        <v/>
      </c>
      <c r="C6" s="18"/>
      <c r="D6" s="153"/>
      <c r="E6" s="99"/>
      <c r="F6" s="100"/>
      <c r="G6" s="101">
        <f ca="1">IFERROR(NOW()-F6,"-")</f>
        <v>45995.13357002315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45995.13357002315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45995.13357002315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45995.13357002315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45995.13357002315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45995.13357002315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45995.13357002315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45995.13357002315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45995.13357002315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45995.13357002315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45995.13357002315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45995.13357002315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45995.13357002315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45995.13357002315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45995.13357002315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45995.13357002315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45995.13357002315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45995.13357002315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45995.13357002315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45995.13357002315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45995.13357002315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45995.13357002315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45995.13357002315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45995.13357002315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45995.13357002315</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45995.13357002315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45995.13357002315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45995.13357002315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45995.13357002315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45995.13357002315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45995.13357002315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45995.13357002315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45995.13357002315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45995.13357002315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45995.13357002315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45995.13357002315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45995.13357002315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45995.13357002315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45995.13357002315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45995.13357002315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45995.13357002315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45995.13357002315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45995.13357002315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45995.13357002315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45995.13357002315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45995.13357002315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45995.13357002315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45995.13357002315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45995.13357002315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45995.13357002315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45995.13357002315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45995.13357002315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45995.13357002315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45995.13357002315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45995.13357002315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45995.13357002315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45995.13357002315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45995.13357002315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45995.13357002315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45995.13357002315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45995.13357002315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45995.13357002315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45995.13357002315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45995.13357002315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45995.13357002315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45995.13357002315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45995.13357002315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45995.13357002315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45995.13357002315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45995.13357002315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45995.13357002315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45995.13357002315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45995.13357002315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45995.13357002315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45995.13357002315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45995.13357002315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45995.13357002315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45995.13357002315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45995.13357002315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45995.13357002315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45995.13357002315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45995.13357002315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45995.13357002315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45995.13357002315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45995.13357002315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45995.13357002315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45995.13357002315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45995.13357002315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45995.13357002315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45995.13357002315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45995.13357002315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45995.13357002315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45995.13357002315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45995.13357002315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45995.13357002315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45995.13357002315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45995.13357002315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45995.13357002315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45995.13357002315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45995.13357002315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45995.13357002315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45995.13357002315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45995.13357002315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45995.13357002315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45995.13357002315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45995.13357002315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45995.13357002315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45995.13357002315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45995.13357002315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45995.13357002315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45995.13357002315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45995.13357002315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45995.13357002315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45995.13357002315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45995.13357002315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45995.13357002315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45995.13357002315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45995.13357002315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45995.13357002315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45995.13357002315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45995.13357002315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45995.13357002315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45995.13357002315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45995.13357002315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45995.13357002315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45995.13357002315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45995.13357002315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45995.13357002315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45995.13357002315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45995.13357002315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45995.13357002315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45995.13357002315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45995.13357002315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45995.13357002315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45995.13357002315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45995.13357002315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45995.13357002315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45995.13357002315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45995.13357002315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45995.13357002315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45995.13357002315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45995.13357002315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45995.13357002315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45995.13357002315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45995.13357002315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45995.13357002315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45995.13357002315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45995.13357002315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45995.13357002315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45995.13357002315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45995.13357002315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45995.13357002315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45995.13357002315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45995.13357002315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45995.13357002315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45995.13357002315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45995.13357002315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45995.13357002315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45995.13357002315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45995.13357002315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45995.13357002315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45995.13357002315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45995.13357002315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45995.13357002315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45995.13357002315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45995.13357002315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45995.13357002315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45995.13357002315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45995.13357002315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45995.13357002315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45995.13357002315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45995.13357002315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45995.13357002315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45995.13357002315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45995.13357002315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45995.13357002315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45995.13357002315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45995.13357002315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45995.13357002315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45995.13357002315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45995.13357002315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45995.13357002315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45995.13357002315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45995.13357002315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45995.13357002315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45995.13357002315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45995.13357002315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45995.13357002315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45995.13357002315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45995.13357002315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45995.13357002315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45995.13357002315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45995.13357002315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45995.13357002315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45995.13357002315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45995.13357002315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45995.13357002315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45995.13357002315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45995.13357002315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45995.13357002315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45995.13357002315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45995.13357002315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45995.13357002315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45995.13357002315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45995.13357002315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45995.13357002315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45995.13357002315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45995.13357002315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45995.13357002315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45995.13357002315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45995.13357002315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45995.13357002315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45995.13357002315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45995.13357002315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45995.13357002315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45995.13357002315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45995.13357002315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45995.13357002315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45995.13357002315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45995.13357002315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45995.13357002315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45995.13357002315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45995.13357002315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45995.13357002315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45995.13357002315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45995.13357002315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45995.13357002315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45995.13357002315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45995.13357002315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45995.13357002315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45995.13357002315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45995.13357002315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45995.13357002315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45995.13357002315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45995.13357002315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45995.13357002315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45995.13357002315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45995.13357002315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45995.13357002315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45995.13357002315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45995.13357002315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45995.13357002315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45995.13357002315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45995.13357002315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45995.13357002315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45995.13357002315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45995.13357002315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45995.13357002315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45995.13357002315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45995.13357002315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45995.13357002315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45995.13357002315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45995.13357002315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45995.13357002315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45995.13357002315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45995.13357002315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45995.13357002315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45995.13357002315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45995.13357002315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45995.13357002315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45995.13357002315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45995.13357002315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45995.13357002315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45995.13357002315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45995.13357002315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45995.13357002315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45995.13357002315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45995.13357002315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45995.13357002315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45995.13357002315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45995.13357002315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45995.13357002315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45995.13357002315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45995.13357002315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45995.13357002315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45995.13357002315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45995.13357002315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45995.13357002315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45995.13357002315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45995.13357002315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45995.13357002315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45995.13357002315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45995.13357002315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45995.13357002315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45995.13357002315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45995.13357002315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45995.13357002315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45995.13357002315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45995.13357002315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45995.13357002315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45995.13357002315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45995.13357002315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45995.13357002315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45995.13357002315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45995.13357002315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45995.13357002315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45995.13357002315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45995.13357002315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45995.13357002315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45995.13357002315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45995.13357002315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45995.13357002315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45995.13357002315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45995.13357002315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45995.13357002315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45995.13357002315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45995.13357002315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45995.13357002315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45995.13357002315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45995.13357002315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45995.13357002315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45995.13357002315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45995.13357002315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45995.13357002315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45995.13357002315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45995.13357002315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45995.13357002315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45995.13357002315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45995.13357002315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45995.13357002315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45995.13357002315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45995.13357002315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45995.13357002315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45995.13357002315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45995.13357002315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45995.13357002315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45995.13357002315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45995.13357002315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45995.13357002315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45995.13357002315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45995.13357002315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45995.13357002315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45995.13357002315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45995.13357002315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45995.13357002315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45995.13357002315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45995.13357002315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45995.13357002315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45995.13357002315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45995.13357002315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45995.13357002315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45995.13357002315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45995.13357002315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45995.13357002315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45995.13357002315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45995.13357002315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45995.13357002315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45995.13357002315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45995.13357002315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45995.13357002315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45995.13357002315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45995.13357002315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45995.13357002315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45995.13357002315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45995.13357002315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45995.13357002315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45995.13357002315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45995.13357002315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45995.13357002315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45995.13357002315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45995.13357002315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45995.13357002315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45995.13357002315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45995.13357002315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45995.13357002315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45995.13357002315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45995.13357002315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45995.13357002315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45995.13357002315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45995.13357002315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45995.13357002315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45995.13357002315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45995.13357002315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45995.13357002315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45995.13357002315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45995.13357002315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45995.13357002315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45995.13357002315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45995.13357002315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45995.13357002315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45995.13357002315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45995.13357002315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45995.13357002315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45995.13357002315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45995.13357002315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45995.13357002315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45995.13357002315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45995.13357002315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45995.13357002315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45995.13357002315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45995.13357002315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45995.13357002315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45995.13357002315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45995.13357002315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45995.13357002315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45995.13357002315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45995.13357002315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45995.13357002315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45995.13357002315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45995.13357002315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45995.13357002315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45995.13357002315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45995.13357002315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45995.13357002315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45995.13357002315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45995.13357002315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45995.13357002315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45995.13357002315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45995.13357002315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45995.13357002315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45995.13357002315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45995.13357002315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45995.13357002315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45995.13357002315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45995.13357002315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45995.13357002315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45995.13357002315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45995.13357002315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45995.13357002315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45995.13357002315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45995.13357002315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45995.13357002315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45995.13357002315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45995.13357002315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45995.13357002315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45995.13357002315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45995.13357002315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45995.13357002315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45995.13357002315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45995.13357002315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45995.13357002315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45995.13357002315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45995.13357002315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45995.13357002315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45995.13357002315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45995.13357002315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45995.13357002315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45995.13357002315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45995.13357002315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45995.13357002315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45995.13357002315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45995.13357002315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45995.13357002315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45995.13357002315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45995.13357002315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45995.13357002315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45995.13357002315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45995.13357002315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45995.13357002315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45995.13357002315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45995.13357002315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45995.13357002315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45995.13357002315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45995.13357002315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45995.13357002315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45995.13357002315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45995.13357002315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45995.13357002315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45995.13357002315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45995.13357002315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45995.13357002315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45995.13357002315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45995.13357002315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45995.13357002315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45995.13357002315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45995.13357002315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45995.13357002315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45995.13357002315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45995.13357002315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45995.13357002315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45995.13357002315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45995.13357002315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45995.13357002315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45995.13357002315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45995.13357002315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45995.13357002315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45995.13357002315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45995.13357002315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45995.13357002315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45995.13357002315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45995.13357002315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45995.13357002315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45995.13357002315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45995.13357002315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45995.13357002315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45995.13357002315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45995.13357002315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45995.13357002315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45995.13357002315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45995.13357002315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45995.13357002315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45995.13357002315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45995.13357002315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45995.13357002315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45995.13357002315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45995.13357002315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45995.13357002315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45995.13357002315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45995.13357002315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45995.13357002315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45995.13357002315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45995.13357002315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45995.13357002315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45995.13357002315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45995.13357002315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45995.13357002315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45995.13357002315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45995.13357002315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45995.13357002315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45995.13357002315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45995.13357002315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45995.13357002315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45995.13357002315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45995.13357002315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45995.13357002315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45995.13357002315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45995.13357002315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45995.13357002315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45995.13357002315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45995.13357002315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45995.13357002315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45995.13357002315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45995.13357002315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45995.13357002315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45995.13357002315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45995.13357002315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45995.13357002315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45995.13357002315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45995.13357002315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45995.13357002315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45995.13357002315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45995.13357002315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45995.13357002315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45995.13357002315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45995.13357002315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45995.13357002315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45995.13357002315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45995.13357002315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45995.13357002315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45995.13357002315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45995.13357002315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45995.13357002315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45995.13357002315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45995.13357002315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45995.13357002315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45995.13357002315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45995.13357002315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45995.13357002315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45995.13357002315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45995.13357002315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45995.13357002315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45995.13357002315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45995.13357002315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45995.13357002315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45995.13357002315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45995.13357002315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45995.13357002315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45995.13357002315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45995.13357002315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45995.13357002315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45995.13357002315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45995.13357002315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45995.13357002315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45995.13357002315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45995.13357002315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45995.13357002315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45995.13357002315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45995.13357002315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45995.13357002315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45995.13357002315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45995.13357002315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45995.13357002315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45995.13357002315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45995.13357002315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45995.13357002315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45995.13357002315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45995.13357002315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45995.13357002315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45995.13357002315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45995.13357002315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45995.13357002315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45995.13357002315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45995.13357002315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45995.13357002315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45995.13357002315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45995.13357002315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45995.13357002315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45995.13357002315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45995.13357002315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45995.13357002315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45995.13357002315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45995.13357002315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45995.13357002315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45995.13357002315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45995.13357002315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45995.13357002315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45995.13357002315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45995.13357002315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45995.13357002315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45995.13357002315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45995.13357002315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45995.13357002315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45995.13357002315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45995.13357002315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45995.13357002315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45995.13357002315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45995.13357002315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45995.13357002315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45995.13357002315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45995.13357002315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45995.13357002315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45995.13357002315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45995.13357002315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45995.13357002315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45995.13357002315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45995.13357002315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45995.13357002315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45995.13357002315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45995.13357002315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45995.13357002315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45995.13357002315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45995.13357002315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45995.13357002315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45995.13357002315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45995.13357002315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45995.13357002315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45995.13357002315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45995.13357002315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45995.13357002315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45995.13357002315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45995.13357002315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45995.13357002315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45995.13357002315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45995.13357002315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45995.13357002315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45995.13357002315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45995.13357002315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45995.13357002315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45995.13357002315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45995.13357002315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45995.13357002315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45995.13357002315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45995.13357002315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45995.13357002315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45995.13357002315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45995.13357002315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45995.13357002315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45995.13357002315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45995.13357002315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45995.13357002315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45995.13357002315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45995.13357002315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45995.13357002315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45995.13357002315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45995.13357002315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45995.13357002315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45995.13357002315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45995.13357002315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45995.13357002315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45995.13357002315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45995.13357002315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45995.13357002315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45995.13357002315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45995.13357002315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45995.13357002315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45995.13357002315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45995.13357002315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45995.13357002315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45995.13357002315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45995.13357002315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45995.13357002315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45995.13357002315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45995.13357002315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45995.13357002315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45995.13357002315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45995.13357002315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45995.13357002315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45995.13357002315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45995.13357002315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45995.13357002315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45995.13357002315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45995.13357002315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45995.13357002315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45995.13357002315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45995.13357002315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45995.13357002315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45995.13357002315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45995.13357002315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45995.13357002315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45995.13357002315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45995.13357002315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45995.13357002315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45995.13357002315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45995.13357002315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45995.13357002315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45995.13357002315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45995.13357002315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45995.13357002315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45995.13357002315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45995.13357002315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45995.13357002315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45995.13357002315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45995.13357002315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45995.13357002315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45995.13357002315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45995.13357002315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45995.13357002315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45995.13357002315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45995.13357002315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45995.13357002315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45995.13357002315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45995.13357002315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45995.13357002315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45995.13357002315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45995.13357002315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45995.13357002315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45995.13357002315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45995.13357002315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45995.13357002315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45995.13357002315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45995.13357002315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45995.13357002315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45995.13357002315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45995.13357002315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45995.13357002315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45995.13357002315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45995.13357002315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45995.13357002315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45995.13357002315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45995.13357002315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45995.13357002315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45995.13357002315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45995.13357002315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45995.13357002315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45995.13357002315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45995.13357002315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45995.13357002315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45995.13357002315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45995.13357002315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45995.13357002315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45995.13357002315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45995.13357002315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45995.13357002315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45995.13357002315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45995.13357002315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45995.13357002315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45995.13357002315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45995.13357002315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45995.13357002315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45995.13357002315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45995.13357002315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45995.13357002315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45995.13357002315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45995.13357002315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45995.13357002315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45995.13357002315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45995.13357002315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45995.13357002315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45995.13357002315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45995.13357002315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45995.13357002315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45995.13357002315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45995.13357002315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45995.13357002315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45995.13357002315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45995.13357002315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45995.13357002315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45995.13357002315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45995.13357002315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45995.13357002315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45995.13357002315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45995.13357002315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45995.13357002315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45995.13357002315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45995.13357002315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45995.13357002315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45995.13357002315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45995.13357002315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45995.13357002315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45995.13357002315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45995.13357002315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45995.13357002315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45995.13357002315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45995.13357002315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45995.13357002315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45995.13357002315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45995.13357002315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45995.13357002315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45995.13357002315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45995.13357002315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45995.13357002315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45995.13357002315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45995.13357002315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45995.13357002315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45995.13357002315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45995.13357002315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45995.13357002315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45995.13357002315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45995.13357002315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45995.13357002315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45995.13357002315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45995.13357002315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45995.13357002315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45995.13357002315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45995.13357002315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45995.13357002315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45995.13357002315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45995.13357002315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45995.13357002315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45995.13357002315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45995.13357002315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45995.13357002315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45995.13357002315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45995.13357002315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45995.13357002315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45995.13357002315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45995.13357002315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45995.13357002315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45995.13357002315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45995.13357002315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45995.13357002315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45995.13357002315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45995.13357002315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45995.13357002315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45995.13357002315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45995.13357002315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45995.13357002315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45995.13357002315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45995.13357002315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45995.13357002315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45995.13357002315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45995.13357002315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45995.13357002315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45995.13357002315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45995.13357002315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45995.13357002315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45995.13357002315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45995.13357002315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45995.13357002315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45995.13357002315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45995.13357002315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45995.13357002315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45995.13357002315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45995.13357002315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45995.13357002315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45995.13357002315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45995.13357002315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45995.13357002315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45995.13357002315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45995.13357002315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45995.13357002315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45995.13357002315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45995.13357002315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45995.13357002315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45995.13357002315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45995.13357002315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45995.13357002315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45995.13357002315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45995.13357002315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45995.13357002315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45995.13357002315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45995.13357002315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45995.13357002315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45995.13357002315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45995.13357002315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45995.13357002315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45995.13357002315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45995.13357002315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45995.13357002315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45995.13357002315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45995.13357002315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45995.13357002315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45995.13357002315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45995.13357002315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45995.13357002315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45995.13357002315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45995.13357002315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45995.13357002315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45995.13357002315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45995.13357002315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45995.13357002315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45995.13357002315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45995.13357002315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45995.13357002315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45995.13357002315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45995.13357002315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45995.13357002315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45995.13357002315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45995.13357002315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45995.13357002315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45995.13357002315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45995.13357002315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45995.13357002315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45995.13357002315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45995.13357002315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45995.13357002315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45995.13357002315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45995.13357002315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45995.13357002315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45995.13357002315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45995.13357002315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45995.13357002315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45995.13357002315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45995.13357002315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45995.13357002315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45995.13357002315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45995.13357002315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45995.13357002315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45995.13357002315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45995.13357002315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45995.13357002315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45995.13357002315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45995.13357002315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45995.13357002315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45995.13357002315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45995.13357002315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45995.13357002315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45995.13357002315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45995.13357002315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45995.13357002315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45995.13357002315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45995.13357002315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45995.13357002315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45995.13357002315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45995.13357002315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45995.13357002315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45995.13357002315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45995.13357002315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45995.13357002315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45995.13357002315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45995.13357002315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45995.13357002315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45995.13357002315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45995.13357002315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45995.13357002315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45995.13357002315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45995.13357002315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45995.13357002315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45995.13357002315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45995.13357002315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45995.13357002315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45995.13357002315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45995.13357002315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45995.13357002315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45995.13357002315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45995.13357002315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45995.13357002315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45995.13357002315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45995.13357002315</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291.65285243055405</v>
      </c>
      <c r="H2" s="92">
        <v>45703.474768518521</v>
      </c>
      <c r="I2" s="92" t="str">
        <f>IFERROR(VLOOKUP(D2,DB!A:F,6,0),"")</f>
        <v>SCECO</v>
      </c>
      <c r="J2" s="92" t="str">
        <f>IFERROR(VLOOKUP(D2,DB!A:G,7,0),"")</f>
        <v>Dead</v>
      </c>
      <c r="K2" s="94" t="s">
        <v>39196</v>
      </c>
      <c r="L2" s="88" t="str">
        <f>IFERROR(VLOOKUP(D2,DB!A:I,9,0),"")</f>
        <v>Latis</v>
      </c>
    </row>
    <row r="3" spans="1:16" ht="15" customHeight="1">
      <c r="A3" s="88" t="s">
        <v>39197</v>
      </c>
      <c r="B3" s="110" t="str">
        <f>IFERROR(VLOOKUP(D3,DB!A:K,11,0),"")</f>
        <v>R4</v>
      </c>
      <c r="C3" s="90">
        <v>1</v>
      </c>
      <c r="D3" s="88" t="s">
        <v>39198</v>
      </c>
      <c r="E3" s="91" t="s">
        <v>39106</v>
      </c>
      <c r="F3" s="92">
        <v>45994.982638888891</v>
      </c>
      <c r="G3" s="93">
        <f t="shared" ref="G3:G35" ca="1" si="0">IFERROR(NOW()-F3,"")</f>
        <v>0.1509311342597357</v>
      </c>
      <c r="H3" s="92">
        <v>45994.977592592593</v>
      </c>
      <c r="I3" s="110" t="str">
        <f>IFERROR(VLOOKUP(D3,DB!A:F,6,0),"")</f>
        <v>Generator-SG</v>
      </c>
      <c r="J3" s="110" t="str">
        <f>IFERROR(VLOOKUP(D3,DB!A:G,7,0),"")</f>
        <v>Dead</v>
      </c>
      <c r="K3" s="94" t="s">
        <v>39199</v>
      </c>
      <c r="L3" s="88" t="str">
        <f>IFERROR(VLOOKUP(D3,DB!A:I,9,0),"")</f>
        <v>Latis</v>
      </c>
    </row>
    <row r="4" spans="1:16" ht="15" customHeight="1">
      <c r="A4" s="110" t="s">
        <v>39200</v>
      </c>
      <c r="B4" s="110" t="str">
        <f>IFERROR(VLOOKUP(D4,DB!A:K,11,0),"")</f>
        <v>R4</v>
      </c>
      <c r="C4" s="90">
        <v>3</v>
      </c>
      <c r="D4" s="88" t="s">
        <v>35190</v>
      </c>
      <c r="E4" s="91" t="s">
        <v>39106</v>
      </c>
      <c r="F4" s="92">
        <v>45995.01458333333</v>
      </c>
      <c r="G4" s="93">
        <f t="shared" ca="1" si="0"/>
        <v>0.11898668982030358</v>
      </c>
      <c r="H4" s="92">
        <v>45995.004687499997</v>
      </c>
      <c r="I4" s="110" t="str">
        <f>IFERROR(VLOOKUP(D4,DB!A:F,6,0),"")</f>
        <v>SCECO</v>
      </c>
      <c r="J4" s="110" t="str">
        <f>IFERROR(VLOOKUP(D4,DB!A:G,7,0),"")</f>
        <v>No BB Shifted</v>
      </c>
      <c r="K4" s="94" t="s">
        <v>39201</v>
      </c>
      <c r="L4" s="88" t="str">
        <f>IFERROR(VLOOKUP(D4,DB!A:I,9,0),"")</f>
        <v>Latis</v>
      </c>
    </row>
    <row r="5" spans="1:16" ht="15" customHeight="1">
      <c r="A5" s="110"/>
      <c r="B5" s="110" t="str">
        <f>IFERROR(VLOOKUP(D5,DB!A:K,11,0),"")</f>
        <v/>
      </c>
      <c r="C5" s="90"/>
      <c r="D5" s="88"/>
      <c r="E5" s="91"/>
      <c r="F5" s="92"/>
      <c r="G5" s="93">
        <f t="shared" ca="1" si="0"/>
        <v>45995.13357002315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45995.13357002315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45995.13357002315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45995.13357002315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45995.13357002315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45995.13357002315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45995.13357002315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45995.13357002315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45995.13357002315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45995.13357002315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45995.13357002315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45995.13357002315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45995.13357002315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45995.13357002315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45995.13357002315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45995.13357002315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45995.13357002315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45995.13357002315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45995.13357002315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45995.13357002315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45995.13357002315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45995.13357002315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45995.13357002315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45995.13357002315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45995.13357002315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45995.13357002315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45995.13357002315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45995.13357002315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45995.13357002315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45995.13357002315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45995.13357002315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45995.13357002315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45995.13357002315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45995.13357002315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45995.13357002315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45995.13357002315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45995.13357002315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45995.13357002315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45995.13357002315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45995.13357002315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45995.13357002315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45995.13357002315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45995.13357002315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45995.13357002315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45995.13357002315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45995.13357002315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45995.13357002315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45995.13357002315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45995.13357002315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45995.13357002315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45995.13357002315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45995.13357002315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45995.13357002315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45995.13357002315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45995.13357002315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45995.13357002315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45995.13357002315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45995.13357002315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45995.13357002315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45995.13357002315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45995.13357002315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45995.13357002315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45995.13357002315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45995.13357002315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45995.13357002315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45995.13357002315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45995.13357002315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45995.13357002315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45995.13357002315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45995.13357002315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45995.13357002315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45995.13357002315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45995.13357002315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45995.13357002315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45995.13357002315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45995.13357002315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45995.13357002315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45995.13357002315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45995.13357002315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45995.13357002315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45995.13357002315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45995.13357002315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45995.13357002315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45995.13357002315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45995.13357002315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45995.13357002315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45995.13357002315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45995.13357002315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45995.13357002315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45995.13357002315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45995.13357002315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45995.13357002315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45995.13357002315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45995.13357002315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45995.13357002315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45995.13357002315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45995.13357002315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45995.13357002315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45995.13357002315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45995.13357002315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45995.13357002315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45995.13357002315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45995.13357002315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45995.13357002315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45995.13357002315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45995.13357002315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45995.13357002315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45995.13357002315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45995.13357002315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45995.13357002315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45995.13357002315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45995.13357002315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45995.13357002315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45995.13357002315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45995.13357002315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45995.13357002315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45995.13357002315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45995.13357002315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45995.13357002315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45995.13357002315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45995.13357002315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45995.13357002315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45995.13357002315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45995.13357002315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45995.13357002315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45995.13357002315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45995.13357002315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45995.13357002315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45995.13357002315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45995.13357002315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45995.13357002315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45995.13357002315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45995.13357002315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45995.13357002315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45995.13357002315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45995.13357002315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45995.13357002315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45995.13357002315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45995.13357002315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45995.13357002315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45995.13357002315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45995.13357002315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45995.13357002315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45995.13357002315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45995.13357002315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45995.13357002315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45995.13357002315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45995.13357002315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45995.13357002315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45995.13357002315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45995.13357002315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45995.13357002315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45995.13357002315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45995.13357002315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45995.13357002315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45995.13357002315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45995.13357002315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45995.13357002315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45995.13357002315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45995.13357002315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45995.13357002315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45995.13357002315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45995.13357002315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45995.13357002315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45995.13357002315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45995.13357002315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45995.13357002315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45995.13357002315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45995.13357002315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45995.13357002315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45995.13357002315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45995.13357002315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45995.13357002315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45995.13357002315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45995.13357002315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45995.13357002315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45995.13357002315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45995.13357002315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45995.13357002315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45995.13357002315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45995.13357002315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45995.13357002315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45995.13357002315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45995.13357002315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45995.13357002315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45995.13357002315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45995.13357002315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45995.13357002315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45995.13357002315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45995.13357002315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45995.13357002315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45995.13357002315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45995.13357002315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45995.13357002315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45995.13357002315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45995.13357002315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45995.13357002315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45995.13357002315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45995.13357002315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45995.13357002315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45995.13357002315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45995.13357002315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45995.13357002315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45995.13357002315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45995.13357002315</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103.30150983796193</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68.944692708333605</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46.472458912037837</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13.760271412036673</v>
      </c>
      <c r="H5" s="136">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37" t="s">
        <v>33061</v>
      </c>
      <c r="E6" s="37" t="s">
        <v>39185</v>
      </c>
      <c r="F6" s="38">
        <v>45994.817233796297</v>
      </c>
      <c r="G6" s="135">
        <f ca="1">IFERROR(NOW()-F6,"")</f>
        <v>0.3163362268533092</v>
      </c>
      <c r="H6" s="38">
        <v>45994.806076388886</v>
      </c>
      <c r="I6" s="37" t="str">
        <f>IFERROR(VLOOKUP(D6,DB!A:F,6,0),"")</f>
        <v>SCECO</v>
      </c>
      <c r="J6" s="37" t="str">
        <f>IFERROR(VLOOKUP(D6,DB!A:G,7,0),"")</f>
        <v>Dead</v>
      </c>
      <c r="K6" s="37" t="s">
        <v>39211</v>
      </c>
      <c r="L6" s="37" t="str">
        <f>IFERROR(VLOOKUP(D6,DB!A:I,9,0),"")</f>
        <v>Latis</v>
      </c>
    </row>
    <row r="7" spans="1:13">
      <c r="A7" s="37"/>
      <c r="B7" s="37" t="str">
        <f>IFERROR(VLOOKUP(D7,DB!A:K,11,0),"")</f>
        <v/>
      </c>
      <c r="C7" s="37"/>
      <c r="D7" s="37"/>
      <c r="E7" s="37"/>
      <c r="F7" s="38"/>
      <c r="G7" s="135">
        <f ca="1">IFERROR(NOW()-F7,"")</f>
        <v>45995.13357002315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45995.13357002315</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45995.13357002315</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45995.13357002315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45995.13357002315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45995.13357002315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45995.13357002315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45995.13357002315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45995.13357002315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45995.13357002315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45995.13357002315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45995.13357002315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45995.13357002315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45995.13357002315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45995.13357002315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45995.13357002315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45995.13357002315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45995.13357002315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45995.13357002315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45995.13357002315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45995.13357002315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45995.13357002315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45995.13357002315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45995.13357002315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45995.13357002315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45995.13357002315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45995.13357002315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45995.13357002315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45995.13357002315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45995.13357002315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45995.13357002315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45995.13357002315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45995.13357002315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45995.13357002315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45995.13357002315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45995.13357002315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45995.13357002315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45995.13357002315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45995.13357002315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45995.13357002315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45995.13357002315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45995.13357002315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45995.13357002315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45995.13357002315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45995.13357002315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45995.13357002315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45995.13357002315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45995.13357002315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45995.13357002315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45995.13357002315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45995.13357002315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45995.13357002315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45995.13357002315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45995.13357002315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45995.13357002315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45995.13357002315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45995.13357002315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45995.13357002315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45995.13357002315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45995.13357002315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45995.13357002315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45995.13357002315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45995.13357002315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45995.13357002315</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45995.13357002315</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2</v>
      </c>
      <c r="D2" s="119" t="s">
        <v>39062</v>
      </c>
      <c r="E2" s="142" t="s">
        <v>39106</v>
      </c>
      <c r="F2" s="121"/>
      <c r="G2" s="101">
        <f t="shared" ref="G2:G64" ca="1" si="0">IFERROR(NOW()-F2,"-")</f>
        <v>45995.13357002315</v>
      </c>
      <c r="H2" s="121">
        <v>45994.855833333335</v>
      </c>
      <c r="I2" s="119" t="str">
        <f>IFERROR(VLOOKUP(D2,DB!A:F,6,0),"")</f>
        <v>Generator-SG</v>
      </c>
      <c r="J2" s="119" t="str">
        <f>IFERROR(VLOOKUP(D2,DB!A:G,7,0),"")</f>
        <v>Vandalized</v>
      </c>
      <c r="K2" s="122" t="s">
        <v>39213</v>
      </c>
      <c r="L2" s="137" t="str">
        <f>IFERROR(VLOOKUP(D2,DB!A:I,9,0),"")</f>
        <v>Latis</v>
      </c>
    </row>
    <row r="3" spans="1:16382" ht="31.5" customHeight="1">
      <c r="A3" s="118" t="s">
        <v>39214</v>
      </c>
      <c r="B3" s="119" t="str">
        <f>IFERROR(VLOOKUP(D3,DB!A:K,11,0),"")</f>
        <v>R6</v>
      </c>
      <c r="C3" s="120">
        <v>1</v>
      </c>
      <c r="D3" s="119" t="s">
        <v>30363</v>
      </c>
      <c r="E3" s="142" t="s">
        <v>39106</v>
      </c>
      <c r="F3" s="121">
        <v>45995.037789351853</v>
      </c>
      <c r="G3" s="101">
        <f ca="1">IFERROR(NOW()-F3,"-")</f>
        <v>9.5780671297688968E-2</v>
      </c>
      <c r="H3" s="121">
        <v>45995.037743055553</v>
      </c>
      <c r="I3" s="119" t="str">
        <f>IFERROR(VLOOKUP(D3,DB!A:F,6,0),"")</f>
        <v>SCECO</v>
      </c>
      <c r="J3" s="119" t="str">
        <f>IFERROR(VLOOKUP(D3,DB!A:G,7,0),"")</f>
        <v>Dead+In progress+No BB Design</v>
      </c>
      <c r="K3" s="122" t="s">
        <v>39215</v>
      </c>
      <c r="L3" s="137" t="str">
        <f>IFERROR(VLOOKUP(D3,DB!A:I,9,0),"")</f>
        <v>Latis</v>
      </c>
    </row>
    <row r="4" spans="1:16382" ht="31.5" customHeight="1">
      <c r="A4" s="118"/>
      <c r="B4" s="119" t="str">
        <f>IFERROR(VLOOKUP(D4,DB!A:K,11,0),"")</f>
        <v/>
      </c>
      <c r="C4" s="120"/>
      <c r="D4" s="119"/>
      <c r="E4" s="142"/>
      <c r="F4" s="121"/>
      <c r="G4" s="101">
        <f t="shared" ca="1" si="0"/>
        <v>45995.13357002315</v>
      </c>
      <c r="H4" s="121"/>
      <c r="I4" s="119" t="str">
        <f>IFERROR(VLOOKUP(D4,DB!A:F,6,0),"")</f>
        <v/>
      </c>
      <c r="J4" s="119" t="str">
        <f>IFERROR(VLOOKUP(D4,DB!A:G,7,0),"")</f>
        <v/>
      </c>
      <c r="K4" s="122" t="s">
        <v>39216</v>
      </c>
      <c r="L4" s="137" t="str">
        <f>IFERROR(VLOOKUP(D4,DB!A:I,9,0),"")</f>
        <v/>
      </c>
    </row>
    <row r="5" spans="1:16382" ht="31.5" customHeight="1">
      <c r="A5" s="118"/>
      <c r="B5" s="119" t="str">
        <f>IFERROR(VLOOKUP(D5,DB!A:K,11,0),"")</f>
        <v/>
      </c>
      <c r="C5" s="120"/>
      <c r="D5" s="119"/>
      <c r="E5" s="142"/>
      <c r="F5" s="121"/>
      <c r="G5" s="72">
        <f t="shared" ca="1" si="0"/>
        <v>45995.13357002315</v>
      </c>
      <c r="H5" s="121"/>
      <c r="I5" s="119" t="str">
        <f>IFERROR(VLOOKUP(D5,DB!A:F,6,0),"")</f>
        <v/>
      </c>
      <c r="J5" s="119" t="s">
        <v>39216</v>
      </c>
      <c r="K5" s="122"/>
      <c r="L5" s="137" t="str">
        <f>IFERROR(VLOOKUP(D5,DB!A:I,9,0),"")</f>
        <v/>
      </c>
    </row>
    <row r="6" spans="1:16382" ht="31.5" customHeight="1">
      <c r="A6" s="118"/>
      <c r="B6" s="119" t="str">
        <f>IFERROR(VLOOKUP(D6,DB!A:K,11,0),"")</f>
        <v/>
      </c>
      <c r="C6" s="120"/>
      <c r="D6" s="119"/>
      <c r="E6" s="142"/>
      <c r="F6" s="121"/>
      <c r="G6" s="72">
        <f t="shared" ca="1" si="0"/>
        <v>45995.13357002315</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45995.13357002315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45995.13357002315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45995.13357002315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45995.13357002315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45995.13357002315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45995.13357002315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45995.13357002315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45995.13357002315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45995.13357002315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45995.13357002315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45995.13357002315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45995.13357002315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45995.13357002315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45995.13357002315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45995.13357002315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45995.13357002315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45995.13357002315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45995.13357002315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45995.13357002315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45995.13357002315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45995.13357002315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45995.13357002315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45995.13357002315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45995.13357002315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45995.13357002315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45995.13357002315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45995.13357002315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45995.13357002315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45995.13357002315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45995.13357002315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45995.13357002315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45995.13357002315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45995.13357002315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45995.13357002315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45995.13357002315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45995.13357002315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45995.13357002315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45995.13357002315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45995.13357002315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45995.13357002315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45995.13357002315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45995.13357002315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45995.13357002315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45995.13357002315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45995.13357002315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45995.13357002315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45995.13357002315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45995.13357002315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45995.13357002315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45995.13357002315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45995.13357002315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45995.13357002315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45995.13357002315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45995.13357002315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45995.13357002315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45995.13357002315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45995.13357002315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45995.13357002315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45995.13357002315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45995.13357002315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45995.13357002315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45995.13357002315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45995.13357002315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45995.13357002315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45995.13357002315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45995.13357002315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45995.13357002315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45995.13357002315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45995.13357002315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45995.13357002315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45995.13357002315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45995.13357002315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45995.13357002315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45995.13357002315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45995.13357002315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45995.13357002315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45995.13357002315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45995.13357002315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45995.13357002315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45995.13357002315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45995.13357002315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45995.13357002315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45995.13357002315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45995.13357002315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45995.13357002315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45995.13357002315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45995.13357002315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45995.13357002315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45995.13357002315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45995.13357002315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45995.13357002315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45995.13357002315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45995.13357002315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45995.13357002315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45995.13357002315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45995.13357002315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45995.13357002315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45995.13357002315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45995.13357002315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45995.13357002315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45995.13357002315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45995.13357002315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45995.13357002315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45995.13357002315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45995.13357002315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45995.13357002315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45995.13357002315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45995.13357002315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45995.13357002315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45995.13357002315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45995.13357002315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45995.13357002315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45995.13357002315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45995.13357002315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45995.13357002315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45995.13357002315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45995.13357002315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45995.13357002315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45995.13357002315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45995.13357002315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45995.13357002315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45995.13357002315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45995.13357002315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45995.13357002315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45995.13357002315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45995.13357002315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45995.13357002315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45995.13357002315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45995.13357002315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45995.13357002315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45995.13357002315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45995.13357002315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45995.13357002315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45995.13357002315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45995.13357002315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45995.13357002315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45995.13357002315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45995.13357002315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45995.13357002315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45995.13357002315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45995.13357002315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45995.13357002315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45995.13357002315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45995.13357002315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45995.13357002315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45995.13357002315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45995.13357002315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45995.13357002315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45995.13357002315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45995.13357002315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45995.13357002315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45995.13357002315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45995.13357002315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45995.13357002315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45995.13357002315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45995.13357002315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45995.13357002315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45995.13357002315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45995.13357002315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45995.13357002315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45995.13357002315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45995.13357002315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45995.13357002315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45995.13357002315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45995.13357002315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45995.13357002315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45995.13357002315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45995.13357002315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45995.13357002315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45995.13357002315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45995.13357002315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45995.13357002315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45995.13357002315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45995.13357002315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45995.13357002315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45995.13357002315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45995.13357002315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45995.13357002315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45995.13357002315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45995.13357002315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45995.13357002315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45995.13357002315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45995.13357002315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45995.13357002315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45995.13357002315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45995.13357002315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45995.13357002315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45995.13357002315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45995.13357002315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45995.13357002315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45995.13357002315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45995.13357002315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45995.13357002315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45995.13357002315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45995.13357002315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45995.13357002315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45995.13357002315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45995.13357002315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45995.13357002315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45995.13357002315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45995.13357002315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45995.13357002315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45995.13357002315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45995.13357002315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45995.13357002315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45995.13357002315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45995.13357002315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45995.13357002315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45995.13357002315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45995.13357002315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45995.13357002315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45995.13357002315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45995.13357002315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45995.13357002315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45995.13357002315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45995.13357002315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45995.13357002315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45995.13357002315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45995.13357002315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45995.13357002315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45995.13357002315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45995.13357002315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45995.13357002315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45995.13357002315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45995.13357002315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45995.13357002315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45995.13357002315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45995.13357002315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45995.13357002315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45995.13357002315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45995.13357002315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45995.13357002315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45995.13357002315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45995.13357002315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45995.13357002315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45995.13357002315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45995.13357002315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45995.13357002315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45995.13357002315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45995.13357002315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45995.13357002315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45995.13357002315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45995.13357002315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45995.13357002315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45995.13357002315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45995.13357002315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45995.13357002315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45995.13357002315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45995.13357002315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45995.13357002315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45995.13357002315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45995.13357002315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45995.13357002315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45995.13357002315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45995.13357002315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45995.13357002315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45995.13357002315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45995.13357002315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45995.13357002315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45995.13357002315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45995.13357002315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45995.13357002315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45995.13357002315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45995.13357002315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45995.13357002315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45995.13357002315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45995.13357002315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45995.13357002315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45995.13357002315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45995.13357002315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45995.13357002315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45995.13357002315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45995.13357002315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45995.13357002315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45995.13357002315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45995.13357002315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45995.13357002315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45995.13357002315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45995.13357002315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45995.13357002315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45995.13357002315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45995.13357002315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45995.13357002315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45995.13357002315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45995.13357002315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45995.13357002315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45995.13357002315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45995.13357002315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45995.13357002315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45995.13357002315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45995.13357002315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45995.13357002315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45995.13357002315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45995.13357002315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45995.13357002315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45995.13357002315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45995.13357002315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45995.13357002315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45995.13357002315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45995.13357002315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45995.13357002315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45995.13357002315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45995.13357002315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45995.13357002315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45995.13357002315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45995.13357002315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45995.13357002315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45995.13357002315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45995.13357002315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45995.13357002315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45995.13357002315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45995.13357002315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45995.13357002315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45995.13357002315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45995.13357002315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45995.13357002315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45995.13357002315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45995.13357002315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45995.13357002315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45995.13357002315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45995.13357002315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45995.13357002315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45995.13357002315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45995.13357002315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45995.13357002315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45995.13357002315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45995.13357002315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45995.13357002315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45995.13357002315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45995.13357002315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45995.13357002315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45995.13357002315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45995.13357002315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45995.13357002315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45995.13357002315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45995.13357002315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45995.13357002315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45995.13357002315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45995.13357002315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45995.13357002315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45995.13357002315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45995.13357002315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45995.13357002315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45995.13357002315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45995.13357002315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45995.13357002315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45995.13357002315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45995.13357002315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45995.13357002315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45995.13357002315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45995.13357002315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45995.13357002315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45995.13357002315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45995.13357002315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45995.13357002315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45995.13357002315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45995.13357002315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45995.13357002315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45995.13357002315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45995.13357002315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45995.13357002315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45995.13357002315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45995.13357002315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45995.13357002315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45995.13357002315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45995.13357002315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45995.13357002315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45995.13357002315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45995.13357002315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45995.13357002315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45995.13357002315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45995.13357002315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45995.13357002315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45995.13357002315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45995.13357002315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45995.13357002315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45995.13357002315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45995.13357002315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45995.13357002315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45995.13357002315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45995.13357002315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45995.13357002315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45995.13357002315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45995.13357002315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45995.13357002315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45995.13357002315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45995.13357002315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45995.13357002315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45995.13357002315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45995.13357002315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45995.13357002315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45995.13357002315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45995.13357002315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45995.13357002315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45995.13357002315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45995.13357002315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45995.13357002315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45995.13357002315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45995.13357002315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45995.13357002315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45995.13357002315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45995.13357002315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45995.13357002315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45995.13357002315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45995.13357002315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45995.13357002315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45995.13357002315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45995.13357002315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45995.13357002315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45995.13357002315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45995.13357002315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45995.13357002315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45995.13357002315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45995.13357002315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45995.13357002315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45995.13357002315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45995.13357002315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45995.13357002315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45995.13357002315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45995.13357002315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45995.13357002315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45995.13357002315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45995.13357002315</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45995.13357002315</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2025-12-04T00:14:25Z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